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me.eva\Desktop\Gimnázium\honlap\"/>
    </mc:Choice>
  </mc:AlternateContent>
  <bookViews>
    <workbookView xWindow="0" yWindow="0" windowWidth="25200" windowHeight="12570" tabRatio="831" activeTab="1"/>
  </bookViews>
  <sheets>
    <sheet name="9.A" sheetId="56" r:id="rId1"/>
    <sheet name="9.B" sheetId="57" r:id="rId2"/>
    <sheet name="9.C" sheetId="58" state="hidden" r:id="rId3"/>
    <sheet name="9.D" sheetId="59" r:id="rId4"/>
    <sheet name="9.E" sheetId="60" r:id="rId5"/>
    <sheet name="9.F" sheetId="61" r:id="rId6"/>
    <sheet name="9.knyA" sheetId="63" r:id="rId7"/>
    <sheet name="9.nyB" sheetId="64" r:id="rId8"/>
    <sheet name="10.A" sheetId="65" r:id="rId9"/>
    <sheet name="10.B" sheetId="66" r:id="rId10"/>
    <sheet name="10.C" sheetId="67" r:id="rId11"/>
    <sheet name="10.D" sheetId="68" r:id="rId12"/>
    <sheet name="10.E" sheetId="69" r:id="rId13"/>
    <sheet name="10.F" sheetId="70" r:id="rId14"/>
    <sheet name="10.G" sheetId="71" state="hidden" r:id="rId15"/>
    <sheet name="11.A" sheetId="72" r:id="rId16"/>
    <sheet name="11.B" sheetId="73" r:id="rId17"/>
    <sheet name="11.C" sheetId="74" r:id="rId18"/>
    <sheet name="11.D" sheetId="75" r:id="rId19"/>
    <sheet name="11.E" sheetId="76" r:id="rId20"/>
    <sheet name="11.F" sheetId="77" r:id="rId21"/>
    <sheet name="11.G" sheetId="78" r:id="rId22"/>
    <sheet name="12.A" sheetId="79" r:id="rId23"/>
    <sheet name="12.B" sheetId="80" r:id="rId24"/>
    <sheet name="12.C" sheetId="81" r:id="rId25"/>
    <sheet name="12.D" sheetId="82" r:id="rId26"/>
    <sheet name="12.E" sheetId="83" r:id="rId27"/>
    <sheet name="12.F" sheetId="84" r:id="rId28"/>
    <sheet name="12.G" sheetId="55" r:id="rId29"/>
  </sheets>
  <calcPr calcId="162913"/>
</workbook>
</file>

<file path=xl/calcChain.xml><?xml version="1.0" encoding="utf-8"?>
<calcChain xmlns="http://schemas.openxmlformats.org/spreadsheetml/2006/main">
  <c r="F18" i="66" l="1"/>
  <c r="F16" i="66"/>
  <c r="F17" i="73" l="1"/>
  <c r="G17" i="73"/>
  <c r="F15" i="73"/>
  <c r="G15" i="73"/>
  <c r="F15" i="72"/>
  <c r="G15" i="72"/>
  <c r="F13" i="72"/>
  <c r="G13" i="72"/>
  <c r="F17" i="67"/>
  <c r="G17" i="67"/>
  <c r="F15" i="67"/>
  <c r="G15" i="67"/>
  <c r="F16" i="65"/>
  <c r="F14" i="65"/>
  <c r="E13" i="55" l="1"/>
  <c r="E11" i="55"/>
  <c r="E17" i="84"/>
  <c r="E15" i="84"/>
  <c r="F17" i="77"/>
  <c r="E17" i="77"/>
  <c r="F15" i="77"/>
  <c r="E15" i="77"/>
  <c r="E15" i="76"/>
  <c r="E13" i="76"/>
  <c r="E13" i="83" l="1"/>
  <c r="E11" i="83"/>
  <c r="E13" i="82"/>
  <c r="E11" i="82"/>
  <c r="E10" i="81"/>
  <c r="E12" i="81"/>
  <c r="E13" i="80"/>
  <c r="E11" i="80"/>
  <c r="E12" i="79"/>
  <c r="E10" i="79"/>
  <c r="F16" i="78"/>
  <c r="E16" i="78"/>
  <c r="F14" i="78"/>
  <c r="E14" i="78"/>
  <c r="F16" i="75"/>
  <c r="E16" i="75"/>
  <c r="F14" i="75"/>
  <c r="E14" i="75"/>
  <c r="E14" i="74"/>
  <c r="E12" i="74"/>
  <c r="E17" i="73"/>
  <c r="E15" i="73"/>
  <c r="E15" i="72"/>
  <c r="E13" i="72"/>
  <c r="F23" i="71"/>
  <c r="F21" i="71"/>
  <c r="E18" i="70"/>
  <c r="E16" i="70"/>
  <c r="G23" i="71" l="1"/>
  <c r="E23" i="71"/>
  <c r="G21" i="71"/>
  <c r="E21" i="71"/>
  <c r="F18" i="70"/>
  <c r="F16" i="70"/>
  <c r="G19" i="69"/>
  <c r="F19" i="69"/>
  <c r="E19" i="69"/>
  <c r="G17" i="69"/>
  <c r="F17" i="69"/>
  <c r="E17" i="69"/>
  <c r="E16" i="68"/>
  <c r="E14" i="68"/>
  <c r="E17" i="67"/>
  <c r="E15" i="67"/>
  <c r="E18" i="66"/>
  <c r="E16" i="66"/>
  <c r="G16" i="65"/>
  <c r="E16" i="65"/>
  <c r="G14" i="65"/>
  <c r="E14" i="65"/>
  <c r="E19" i="61" l="1"/>
  <c r="E17" i="61"/>
  <c r="E16" i="64"/>
  <c r="E14" i="64"/>
  <c r="E16" i="63"/>
  <c r="E14" i="63"/>
  <c r="E19" i="60"/>
  <c r="E17" i="60"/>
  <c r="E21" i="59"/>
  <c r="E19" i="59"/>
  <c r="F20" i="58"/>
  <c r="E20" i="58"/>
  <c r="F18" i="58"/>
  <c r="E18" i="58"/>
  <c r="E13" i="57"/>
  <c r="E11" i="57"/>
  <c r="E10" i="56"/>
  <c r="E8" i="56"/>
</calcChain>
</file>

<file path=xl/sharedStrings.xml><?xml version="1.0" encoding="utf-8"?>
<sst xmlns="http://schemas.openxmlformats.org/spreadsheetml/2006/main" count="1012" uniqueCount="180">
  <si>
    <t>rakt.sz</t>
  </si>
  <si>
    <t>Kiadó</t>
  </si>
  <si>
    <t>Cím</t>
  </si>
  <si>
    <t>Db</t>
  </si>
  <si>
    <t>Tömeg(g)</t>
  </si>
  <si>
    <t>ném</t>
  </si>
  <si>
    <t>sp</t>
  </si>
  <si>
    <t>Tömeg (g)</t>
  </si>
  <si>
    <t>9.nyB</t>
  </si>
  <si>
    <t>9.knyA</t>
  </si>
  <si>
    <t>9.F</t>
  </si>
  <si>
    <t>9.E</t>
  </si>
  <si>
    <t>9.D</t>
  </si>
  <si>
    <t>9.A</t>
  </si>
  <si>
    <t>9.B</t>
  </si>
  <si>
    <t>9.C</t>
  </si>
  <si>
    <t>10.D</t>
  </si>
  <si>
    <t>10.E</t>
  </si>
  <si>
    <t>10.F</t>
  </si>
  <si>
    <t>ol</t>
  </si>
  <si>
    <t>NT-16127/NAT</t>
  </si>
  <si>
    <t>NT-15129/NAT</t>
  </si>
  <si>
    <t>10.A</t>
  </si>
  <si>
    <t>11.F</t>
  </si>
  <si>
    <t>11.E</t>
  </si>
  <si>
    <t>11.D</t>
  </si>
  <si>
    <t>10.G</t>
  </si>
  <si>
    <t>10.B</t>
  </si>
  <si>
    <t>10.C</t>
  </si>
  <si>
    <t>TÉRÍTÉSMENTES</t>
  </si>
  <si>
    <t>11.A</t>
  </si>
  <si>
    <t>11.B</t>
  </si>
  <si>
    <t>11.G</t>
  </si>
  <si>
    <t>12.D</t>
  </si>
  <si>
    <t>12.E</t>
  </si>
  <si>
    <t>12.F</t>
  </si>
  <si>
    <t>NT-13135/NAT</t>
  </si>
  <si>
    <t>11.C</t>
  </si>
  <si>
    <t>12.A</t>
  </si>
  <si>
    <t>12.B</t>
  </si>
  <si>
    <t>12.C</t>
  </si>
  <si>
    <t>12.G</t>
  </si>
  <si>
    <t>A sárgával jelzett könyveket a könyvtár meglévő állományából kapják.</t>
  </si>
  <si>
    <t>OH</t>
  </si>
  <si>
    <t>NT-17308</t>
  </si>
  <si>
    <t>Dr. Lénárd Gábor Biológia 11. a gimnáziumok számára</t>
  </si>
  <si>
    <t>Magyar nyelv 10. munkafüzet</t>
  </si>
  <si>
    <t>FI-501021201/1</t>
  </si>
  <si>
    <t>Borovi-Gunda-Szabó: Irodalom 12.</t>
  </si>
  <si>
    <t>FI-501021202/1</t>
  </si>
  <si>
    <t>FI-501011201/1</t>
  </si>
  <si>
    <t>Balázs-Forró: Magyar nyelv 12.</t>
  </si>
  <si>
    <t>Az érthető matematika 10.</t>
  </si>
  <si>
    <t>NT-16126/NAT</t>
  </si>
  <si>
    <t>Matematika Gyakorló és érettségire…II.</t>
  </si>
  <si>
    <t>NT-17412</t>
  </si>
  <si>
    <t>Az érthető matematika 12.</t>
  </si>
  <si>
    <t>NT-56543/NAT</t>
  </si>
  <si>
    <t>NT-56543/M/NAT</t>
  </si>
  <si>
    <t>Studio Italia Kft</t>
  </si>
  <si>
    <t xml:space="preserve">Studio Italia Kft </t>
  </si>
  <si>
    <t>Colores 2 Spanyol nyelvkönyv CD melléklettel</t>
  </si>
  <si>
    <t>FI-504010903/2</t>
  </si>
  <si>
    <t>Hermann:Történelem atlasz középisk.-nak</t>
  </si>
  <si>
    <t>OH-MAT09TB</t>
  </si>
  <si>
    <t>OH-MNY09TA</t>
  </si>
  <si>
    <t>OH-MIR09TA</t>
  </si>
  <si>
    <t>OH-MIR09SZ</t>
  </si>
  <si>
    <t>Ének-zene 9.</t>
  </si>
  <si>
    <t>OH-FIZ910TA/I</t>
  </si>
  <si>
    <t>Fizika 9-10. I. kötet</t>
  </si>
  <si>
    <t>OH-FOL910TA/I </t>
  </si>
  <si>
    <t>Földrajz 9-10. tankönyv I. kötet</t>
  </si>
  <si>
    <t>OH-FOL910MA/I</t>
  </si>
  <si>
    <t>Földrajz 9-10. munkafüzet I. kötet</t>
  </si>
  <si>
    <t>CR-0033</t>
  </si>
  <si>
    <t>CR</t>
  </si>
  <si>
    <t>Középiskolai földrajzi atlasz</t>
  </si>
  <si>
    <t>OH-KEM910TB/I</t>
  </si>
  <si>
    <t>Kémia 9-10. I. kötet</t>
  </si>
  <si>
    <r>
      <t xml:space="preserve">Tankönyvek átvétele: a Budai Középiskolában 2021. </t>
    </r>
    <r>
      <rPr>
        <b/>
        <sz val="16"/>
        <rFont val="Arial"/>
        <family val="2"/>
        <charset val="238"/>
      </rPr>
      <t>aug. 27-én</t>
    </r>
    <r>
      <rPr>
        <sz val="16"/>
        <rFont val="Arial"/>
        <family val="2"/>
        <charset val="238"/>
      </rPr>
      <t xml:space="preserve"> 9-16 óra között.</t>
    </r>
  </si>
  <si>
    <t>OH-BIO910TB/I</t>
  </si>
  <si>
    <t xml:space="preserve">Dr. Szerényi Gábor: Biológia tankönyv 9-10. I. kötet </t>
  </si>
  <si>
    <t>OH-ENZ09TA</t>
  </si>
  <si>
    <t xml:space="preserve">OH-TOR09TA </t>
  </si>
  <si>
    <t>Németh György, Borhegyi Történelem 9</t>
  </si>
  <si>
    <t xml:space="preserve">OH-TOR09MAB </t>
  </si>
  <si>
    <t>Borhegyi-Száray-Pappné Tört Feladatgyűjtemény 9</t>
  </si>
  <si>
    <t>Irodalmi szöveggyűjtemény 9.</t>
  </si>
  <si>
    <t>Legeza Márton: Magyar nyelv 9.</t>
  </si>
  <si>
    <t>Angyalné Volant Vivien: Irodalom tankönyv 9.</t>
  </si>
  <si>
    <t>Tankönyvek átvétele: a Budai Középiskolában 2021. aug. 31-én 9-16 óra között.</t>
  </si>
  <si>
    <t>OH-ENZ10TA</t>
  </si>
  <si>
    <t>Ének-zene 10.</t>
  </si>
  <si>
    <t>OH-FOL910TA/II</t>
  </si>
  <si>
    <t>Földrajz 9-10. tankönyv II. kötet</t>
  </si>
  <si>
    <t>OH-FOL910MA/II</t>
  </si>
  <si>
    <t>Földrajz 9-10. munkafüzet II. kötet</t>
  </si>
  <si>
    <t>OH-KEM910TB/II</t>
  </si>
  <si>
    <t>Kémia 9-10. II. kötet</t>
  </si>
  <si>
    <t xml:space="preserve">OH-TOR10TA </t>
  </si>
  <si>
    <t>Borhegyi-Nánay Mihály Történelem 10.</t>
  </si>
  <si>
    <t xml:space="preserve">OH-TOR10MAB </t>
  </si>
  <si>
    <t>Borhegyi Péter, Száray Tört Feladatgyűjtemény 10.</t>
  </si>
  <si>
    <t>OH-MIR10TA</t>
  </si>
  <si>
    <t>Angyalné Volant Vivien: Irodalom tankönyv 10.</t>
  </si>
  <si>
    <t>nincs a</t>
  </si>
  <si>
    <t>OH-MIR10SZ</t>
  </si>
  <si>
    <t>Irodalmi szöveggyűjtemény 10.</t>
  </si>
  <si>
    <t>OH-MNY10TA</t>
  </si>
  <si>
    <t>Hargittay Gergely: Magyar nyelv 10.</t>
  </si>
  <si>
    <t>OH-MNY10MAB</t>
  </si>
  <si>
    <t>OH-MAT10TB</t>
  </si>
  <si>
    <t xml:space="preserve">Kon-Takt 3 Lehrbuch </t>
  </si>
  <si>
    <t>Kon-Takt 3 Arbeitsbuch</t>
  </si>
  <si>
    <t>OH-SPA10T</t>
  </si>
  <si>
    <t>OH-SPA10M</t>
  </si>
  <si>
    <t>Colores 2 Spanyol munkafüzet CD melléklettel</t>
  </si>
  <si>
    <t>sp.</t>
  </si>
  <si>
    <t>OH-FIZ910TA/II</t>
  </si>
  <si>
    <t>Fizika 9-10. II. kötet</t>
  </si>
  <si>
    <t>OH-NEM10T</t>
  </si>
  <si>
    <t xml:space="preserve">Kon-Takt 2 Lehrbuch </t>
  </si>
  <si>
    <t>OH-NEM10M</t>
  </si>
  <si>
    <t>Kon-Takt 2 Arbeitsbuch</t>
  </si>
  <si>
    <t xml:space="preserve">SI-NPI1BTK </t>
  </si>
  <si>
    <t>Nuovissimo Progetto Italiano 1.b tk.</t>
  </si>
  <si>
    <t xml:space="preserve">SI-NPI1BMF </t>
  </si>
  <si>
    <t>Nuovissimo Progetto Italiano 1.b mf.</t>
  </si>
  <si>
    <r>
      <t xml:space="preserve">Tankönyvek lemondása: </t>
    </r>
    <r>
      <rPr>
        <b/>
        <sz val="16"/>
        <rFont val="Arial"/>
        <family val="2"/>
        <charset val="238"/>
      </rPr>
      <t>2021. 06. 20-ig</t>
    </r>
    <r>
      <rPr>
        <sz val="16"/>
        <rFont val="Arial"/>
        <family val="2"/>
        <charset val="238"/>
      </rPr>
      <t xml:space="preserve">, a </t>
    </r>
    <r>
      <rPr>
        <b/>
        <sz val="16"/>
        <color theme="9"/>
        <rFont val="Arial"/>
        <family val="2"/>
        <charset val="238"/>
      </rPr>
      <t xml:space="preserve">lakatos.tibor@budaigimnazium.hu </t>
    </r>
    <r>
      <rPr>
        <sz val="16"/>
        <rFont val="Arial"/>
        <family val="2"/>
        <charset val="238"/>
      </rPr>
      <t>e-mail címen.</t>
    </r>
  </si>
  <si>
    <t xml:space="preserve">FI-504011201/1 </t>
  </si>
  <si>
    <t>Bódy-Borhegyi -Kojanitz -Szász: Történelem 12</t>
  </si>
  <si>
    <r>
      <t xml:space="preserve">Tankönyvek lemondása: </t>
    </r>
    <r>
      <rPr>
        <b/>
        <sz val="16"/>
        <rFont val="Arial"/>
        <family val="2"/>
        <charset val="238"/>
      </rPr>
      <t>2022. 06. 20-ig</t>
    </r>
    <r>
      <rPr>
        <sz val="16"/>
        <rFont val="Arial"/>
        <family val="2"/>
        <charset val="238"/>
      </rPr>
      <t xml:space="preserve">, a </t>
    </r>
    <r>
      <rPr>
        <b/>
        <sz val="16"/>
        <color theme="9"/>
        <rFont val="Arial"/>
        <family val="2"/>
        <charset val="238"/>
      </rPr>
      <t xml:space="preserve">lakatos.tibor@budaigimnazium.hu </t>
    </r>
    <r>
      <rPr>
        <sz val="16"/>
        <rFont val="Arial"/>
        <family val="2"/>
        <charset val="238"/>
      </rPr>
      <t>e-mail címen.</t>
    </r>
  </si>
  <si>
    <t>OH-TOR912ATL</t>
  </si>
  <si>
    <t xml:space="preserve">Pappné-Száray: Tört. ATLASZ középiskolásoknak </t>
  </si>
  <si>
    <t>Szabados-Borhegyi Történelem 9</t>
  </si>
  <si>
    <t>Matematika 9.</t>
  </si>
  <si>
    <t>Négyjegyű fv.táblázat (sárga)</t>
  </si>
  <si>
    <t>Matematika feladatgyűjtemény I. (sárga csíkos)</t>
  </si>
  <si>
    <t>Matematika Gyakorló és érettségire…III. (kék)</t>
  </si>
  <si>
    <t>ol.</t>
  </si>
  <si>
    <t>-</t>
  </si>
  <si>
    <t>Nuovissimo Progetto italiano 1B</t>
  </si>
  <si>
    <t>Colores 2 Spanyol nyelvkönyv</t>
  </si>
  <si>
    <t>Colores 2 Spanyol munkafüzet</t>
  </si>
  <si>
    <t>Matematika 10.</t>
  </si>
  <si>
    <t>Matematika Gyakorló és érettségire…II. (zöld)</t>
  </si>
  <si>
    <t>sp.(fő)</t>
  </si>
  <si>
    <t>sp. 2</t>
  </si>
  <si>
    <t xml:space="preserve">OH-SPA11T </t>
  </si>
  <si>
    <t>Colores 3 Spanyol nyelvkönyv</t>
  </si>
  <si>
    <t>OH-SPA11M</t>
  </si>
  <si>
    <t>Colores 3 Spanyol munkafüzet</t>
  </si>
  <si>
    <t>ném.</t>
  </si>
  <si>
    <t>OH-MIR11TA</t>
  </si>
  <si>
    <t>Angyalné Volant Vivien: Irodalom tankönyv 11.</t>
  </si>
  <si>
    <t>Irodalom szöveggyűjtemény 11.</t>
  </si>
  <si>
    <t>OH-MNY11TA</t>
  </si>
  <si>
    <t>Hargittay Gergely: Magyar nyelv tankönyv 11.</t>
  </si>
  <si>
    <t>OH-TOR11TA</t>
  </si>
  <si>
    <t>Borhegyi-Nánay Mihály Történelem 11.</t>
  </si>
  <si>
    <t>OH-MNY11MA</t>
  </si>
  <si>
    <t>Hargittay: Magyar nyelv munkafüzet 11.</t>
  </si>
  <si>
    <t>OH-MAT11TB</t>
  </si>
  <si>
    <t>Matematika 11.</t>
  </si>
  <si>
    <t>OH-TOR11MAB</t>
  </si>
  <si>
    <t>Borhegyi Péter, Száray Tört Feladatgyűjtemény 11.</t>
  </si>
  <si>
    <t>Irodalmi szöveggyűjtemény 12.</t>
  </si>
  <si>
    <t>FI-501011202/1</t>
  </si>
  <si>
    <t>Forró-Pelczer: Magyar nyelv munkafüzet 12.</t>
  </si>
  <si>
    <t>Herber-Kampós-Borhegyi--Szász:Tört. mfüzet 12.</t>
  </si>
  <si>
    <t>OH-MIR11SZ</t>
  </si>
  <si>
    <t>FI-504011202/1</t>
  </si>
  <si>
    <t>Cartographia</t>
  </si>
  <si>
    <t>Földrajzi atlasz</t>
  </si>
  <si>
    <r>
      <t xml:space="preserve">Tankönyvek átvétele: a Budai Gimnáziumban 2022. </t>
    </r>
    <r>
      <rPr>
        <b/>
        <sz val="16"/>
        <rFont val="Arial"/>
        <family val="2"/>
        <charset val="238"/>
      </rPr>
      <t>aug. 29-én</t>
    </r>
    <r>
      <rPr>
        <sz val="16"/>
        <rFont val="Arial"/>
        <family val="2"/>
        <charset val="238"/>
      </rPr>
      <t xml:space="preserve"> 9-16 óra között.</t>
    </r>
  </si>
  <si>
    <r>
      <t xml:space="preserve">Tankönyvek átvétele: a Budai Gimnáziumban 2022. </t>
    </r>
    <r>
      <rPr>
        <b/>
        <sz val="16"/>
        <rFont val="Arial"/>
        <family val="2"/>
        <charset val="238"/>
      </rPr>
      <t>aug. 30-án</t>
    </r>
    <r>
      <rPr>
        <sz val="16"/>
        <rFont val="Arial"/>
        <family val="2"/>
        <charset val="238"/>
      </rPr>
      <t xml:space="preserve"> 9-16 óra között.</t>
    </r>
  </si>
  <si>
    <r>
      <t xml:space="preserve">Tankönyvek átvétele: a Budai Gimnáziumban 2022. </t>
    </r>
    <r>
      <rPr>
        <b/>
        <sz val="16"/>
        <rFont val="Arial"/>
        <family val="2"/>
        <charset val="238"/>
      </rPr>
      <t>aug. 31-én</t>
    </r>
    <r>
      <rPr>
        <sz val="16"/>
        <rFont val="Arial"/>
        <family val="2"/>
        <charset val="238"/>
      </rPr>
      <t xml:space="preserve"> 9-16 óra között.</t>
    </r>
  </si>
  <si>
    <t>OH-FNT910TA</t>
  </si>
  <si>
    <t>Zöld Föld (a term. tud-nak)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</si>
</sst>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t_-;\-* #,##0.00\ _F_t_-;_-* \-??\ _F_t_-;_-@_-"/>
    <numFmt numFmtId="165" formatCode="_-* #,##0.00&quot; Ft&quot;_-;\-* #,##0.00&quot; Ft&quot;_-;_-* \-??&quot; Ft&quot;_-;_-@_-"/>
    <numFmt numFmtId="166" formatCode="_-* #,##0&quot; Ft&quot;_-;\-* #,##0&quot; Ft&quot;_-;_-* \-??&quot; Ft&quot;_-;_-@_-"/>
    <numFmt numFmtId="167" formatCode="#,##0&quot; Ft&quot;"/>
    <numFmt numFmtId="168" formatCode="#,##0\ [$Ft-40E];[Red]\-#,##0\ [$Ft-40E]"/>
    <numFmt numFmtId="169" formatCode="_-* #,##0\ [$Ft-40E]_-;\-* #,##0\ [$Ft-40E]_-;_-* &quot;-&quot;??\ [$Ft-40E]_-;_-@_-"/>
  </numFmts>
  <fonts count="26"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Book Antiqua"/>
      <family val="1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Inherit"/>
    </font>
    <font>
      <b/>
      <sz val="10"/>
      <color rgb="FF000000"/>
      <name val="Inherit"/>
    </font>
    <font>
      <b/>
      <sz val="10"/>
      <color rgb="FF000000"/>
      <name val="Arial"/>
      <family val="2"/>
      <charset val="238"/>
    </font>
    <font>
      <b/>
      <sz val="16"/>
      <color theme="9"/>
      <name val="Arial"/>
      <family val="2"/>
      <charset val="238"/>
    </font>
    <font>
      <sz val="12"/>
      <color theme="1"/>
      <name val="Arial"/>
      <family val="2"/>
      <charset val="238"/>
    </font>
    <font>
      <sz val="20"/>
      <color rgb="FF000000"/>
      <name val="Arial"/>
      <family val="2"/>
      <charset val="238"/>
    </font>
    <font>
      <sz val="20"/>
      <name val="Wingdings 2"/>
      <family val="1"/>
      <charset val="2"/>
    </font>
    <font>
      <sz val="11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rgb="FFFF9900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0" fontId="12" fillId="0" borderId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31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166" fontId="4" fillId="0" borderId="1" xfId="5" applyNumberFormat="1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167" fontId="4" fillId="0" borderId="0" xfId="1" applyNumberFormat="1" applyFont="1" applyFill="1" applyBorder="1" applyAlignment="1" applyProtection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8" fontId="7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166" fontId="4" fillId="0" borderId="0" xfId="5" applyNumberFormat="1" applyFont="1" applyFill="1" applyBorder="1" applyAlignment="1" applyProtection="1"/>
    <xf numFmtId="166" fontId="0" fillId="0" borderId="0" xfId="5" applyNumberFormat="1" applyFont="1" applyFill="1" applyBorder="1" applyAlignment="1" applyProtection="1"/>
    <xf numFmtId="0" fontId="1" fillId="0" borderId="1" xfId="0" applyFont="1" applyBorder="1"/>
    <xf numFmtId="0" fontId="0" fillId="0" borderId="0" xfId="0" applyNumberFormat="1" applyFont="1"/>
    <xf numFmtId="0" fontId="4" fillId="0" borderId="2" xfId="0" applyFont="1" applyBorder="1"/>
    <xf numFmtId="0" fontId="0" fillId="0" borderId="2" xfId="0" applyBorder="1"/>
    <xf numFmtId="0" fontId="0" fillId="0" borderId="0" xfId="0" applyFill="1"/>
    <xf numFmtId="0" fontId="0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/>
    <xf numFmtId="168" fontId="0" fillId="0" borderId="0" xfId="0" applyNumberFormat="1"/>
    <xf numFmtId="167" fontId="4" fillId="0" borderId="0" xfId="5" applyNumberFormat="1" applyFont="1" applyFill="1" applyBorder="1" applyAlignment="1" applyProtection="1"/>
    <xf numFmtId="0" fontId="4" fillId="0" borderId="1" xfId="0" applyFont="1" applyFill="1" applyBorder="1" applyAlignment="1">
      <alignment wrapText="1"/>
    </xf>
    <xf numFmtId="166" fontId="4" fillId="0" borderId="1" xfId="5" applyNumberFormat="1" applyFont="1" applyFill="1" applyBorder="1" applyAlignment="1" applyProtection="1">
      <alignment wrapText="1"/>
    </xf>
    <xf numFmtId="0" fontId="4" fillId="0" borderId="0" xfId="0" applyFont="1" applyFill="1" applyBorder="1" applyAlignment="1">
      <alignment wrapText="1"/>
    </xf>
    <xf numFmtId="166" fontId="4" fillId="0" borderId="0" xfId="5" applyNumberFormat="1" applyFont="1" applyFill="1" applyBorder="1" applyAlignment="1" applyProtection="1">
      <alignment wrapText="1"/>
    </xf>
    <xf numFmtId="0" fontId="0" fillId="0" borderId="0" xfId="0" applyNumberFormat="1" applyFont="1" applyFill="1"/>
    <xf numFmtId="166" fontId="7" fillId="0" borderId="0" xfId="5" applyNumberFormat="1" applyFont="1" applyFill="1" applyBorder="1" applyAlignment="1" applyProtection="1">
      <alignment horizontal="center"/>
    </xf>
    <xf numFmtId="0" fontId="10" fillId="0" borderId="0" xfId="0" applyFont="1" applyFill="1" applyBorder="1"/>
    <xf numFmtId="0" fontId="4" fillId="0" borderId="0" xfId="0" applyFont="1" applyBorder="1"/>
    <xf numFmtId="0" fontId="0" fillId="0" borderId="0" xfId="0" applyBorder="1"/>
    <xf numFmtId="166" fontId="4" fillId="0" borderId="0" xfId="5" applyNumberFormat="1" applyFont="1" applyFill="1" applyBorder="1" applyAlignment="1" applyProtection="1">
      <alignment horizontal="left"/>
    </xf>
    <xf numFmtId="0" fontId="2" fillId="0" borderId="0" xfId="0" applyFont="1" applyBorder="1"/>
    <xf numFmtId="166" fontId="4" fillId="0" borderId="2" xfId="5" applyNumberFormat="1" applyFont="1" applyFill="1" applyBorder="1" applyAlignment="1" applyProtection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Font="1" applyFill="1" applyBorder="1"/>
    <xf numFmtId="0" fontId="1" fillId="0" borderId="4" xfId="0" applyFont="1" applyBorder="1"/>
    <xf numFmtId="0" fontId="2" fillId="0" borderId="4" xfId="0" applyFont="1" applyBorder="1"/>
    <xf numFmtId="0" fontId="0" fillId="0" borderId="2" xfId="0" applyFont="1" applyFill="1" applyBorder="1"/>
    <xf numFmtId="0" fontId="5" fillId="0" borderId="2" xfId="0" applyNumberFormat="1" applyFont="1" applyFill="1" applyBorder="1" applyAlignment="1" applyProtection="1">
      <alignment horizontal="left"/>
    </xf>
    <xf numFmtId="167" fontId="7" fillId="0" borderId="0" xfId="0" applyNumberFormat="1" applyFont="1" applyAlignment="1">
      <alignment horizontal="center"/>
    </xf>
    <xf numFmtId="0" fontId="3" fillId="0" borderId="3" xfId="0" applyFont="1" applyFill="1" applyBorder="1"/>
    <xf numFmtId="0" fontId="4" fillId="0" borderId="3" xfId="0" applyFont="1" applyBorder="1"/>
    <xf numFmtId="0" fontId="3" fillId="0" borderId="4" xfId="0" applyFont="1" applyBorder="1"/>
    <xf numFmtId="0" fontId="11" fillId="0" borderId="3" xfId="0" applyFont="1" applyBorder="1"/>
    <xf numFmtId="0" fontId="0" fillId="0" borderId="3" xfId="0" applyBorder="1"/>
    <xf numFmtId="0" fontId="3" fillId="0" borderId="3" xfId="0" applyFont="1" applyBorder="1"/>
    <xf numFmtId="0" fontId="4" fillId="0" borderId="6" xfId="0" applyFont="1" applyBorder="1"/>
    <xf numFmtId="0" fontId="4" fillId="0" borderId="0" xfId="0" applyNumberFormat="1" applyFont="1" applyBorder="1"/>
    <xf numFmtId="0" fontId="0" fillId="0" borderId="2" xfId="0" applyFont="1" applyFill="1" applyBorder="1" applyAlignment="1">
      <alignment horizontal="left"/>
    </xf>
    <xf numFmtId="0" fontId="2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/>
    <xf numFmtId="166" fontId="4" fillId="0" borderId="6" xfId="5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4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5" applyNumberFormat="1" applyFont="1" applyFill="1" applyBorder="1" applyAlignment="1" applyProtection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15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 applyProtection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4" borderId="10" xfId="0" applyFont="1" applyFill="1" applyBorder="1"/>
    <xf numFmtId="0" fontId="20" fillId="4" borderId="10" xfId="0" applyFont="1" applyFill="1" applyBorder="1" applyAlignment="1">
      <alignment horizontal="center"/>
    </xf>
    <xf numFmtId="0" fontId="15" fillId="0" borderId="10" xfId="0" applyFont="1" applyBorder="1"/>
    <xf numFmtId="0" fontId="15" fillId="0" borderId="10" xfId="0" applyFont="1" applyFill="1" applyBorder="1" applyAlignment="1">
      <alignment horizontal="center"/>
    </xf>
    <xf numFmtId="0" fontId="4" fillId="0" borderId="10" xfId="0" applyFont="1" applyBorder="1"/>
    <xf numFmtId="0" fontId="5" fillId="0" borderId="10" xfId="0" applyFont="1" applyFill="1" applyBorder="1"/>
    <xf numFmtId="0" fontId="5" fillId="0" borderId="10" xfId="0" applyFont="1" applyBorder="1"/>
    <xf numFmtId="0" fontId="5" fillId="0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15" fillId="0" borderId="10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/>
    </xf>
    <xf numFmtId="0" fontId="3" fillId="0" borderId="13" xfId="0" applyFont="1" applyBorder="1"/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/>
    <xf numFmtId="0" fontId="20" fillId="0" borderId="10" xfId="0" applyFont="1" applyBorder="1" applyAlignment="1">
      <alignment vertical="top"/>
    </xf>
    <xf numFmtId="0" fontId="0" fillId="0" borderId="10" xfId="0" applyBorder="1"/>
    <xf numFmtId="0" fontId="2" fillId="0" borderId="14" xfId="0" applyFont="1" applyBorder="1"/>
    <xf numFmtId="0" fontId="3" fillId="0" borderId="14" xfId="0" applyFont="1" applyBorder="1"/>
    <xf numFmtId="0" fontId="2" fillId="0" borderId="10" xfId="0" applyFont="1" applyBorder="1"/>
    <xf numFmtId="0" fontId="3" fillId="0" borderId="10" xfId="0" applyFont="1" applyBorder="1"/>
    <xf numFmtId="0" fontId="20" fillId="4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2" xfId="0" applyFont="1" applyBorder="1"/>
    <xf numFmtId="0" fontId="4" fillId="0" borderId="10" xfId="0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/>
    <xf numFmtId="166" fontId="4" fillId="0" borderId="10" xfId="5" applyNumberFormat="1" applyFont="1" applyFill="1" applyBorder="1" applyAlignment="1" applyProtection="1"/>
    <xf numFmtId="0" fontId="4" fillId="0" borderId="14" xfId="0" applyFont="1" applyFill="1" applyBorder="1"/>
    <xf numFmtId="0" fontId="3" fillId="0" borderId="13" xfId="0" applyFont="1" applyBorder="1" applyAlignment="1">
      <alignment horizontal="left"/>
    </xf>
    <xf numFmtId="0" fontId="16" fillId="3" borderId="11" xfId="0" applyFont="1" applyFill="1" applyBorder="1" applyAlignment="1">
      <alignment vertical="center" wrapText="1"/>
    </xf>
    <xf numFmtId="0" fontId="20" fillId="4" borderId="11" xfId="0" applyFont="1" applyFill="1" applyBorder="1"/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" fillId="0" borderId="12" xfId="0" applyFont="1" applyBorder="1"/>
    <xf numFmtId="0" fontId="3" fillId="0" borderId="12" xfId="0" applyFont="1" applyBorder="1" applyAlignment="1">
      <alignment horizontal="left"/>
    </xf>
    <xf numFmtId="0" fontId="4" fillId="0" borderId="16" xfId="0" applyFont="1" applyFill="1" applyBorder="1"/>
    <xf numFmtId="0" fontId="4" fillId="2" borderId="17" xfId="0" applyFont="1" applyFill="1" applyBorder="1"/>
    <xf numFmtId="0" fontId="4" fillId="0" borderId="18" xfId="0" applyFont="1" applyBorder="1"/>
    <xf numFmtId="0" fontId="4" fillId="0" borderId="12" xfId="0" applyFont="1" applyBorder="1"/>
    <xf numFmtId="0" fontId="1" fillId="0" borderId="12" xfId="0" applyFont="1" applyBorder="1"/>
    <xf numFmtId="0" fontId="0" fillId="0" borderId="17" xfId="0" applyBorder="1"/>
    <xf numFmtId="0" fontId="0" fillId="0" borderId="12" xfId="0" applyFont="1" applyFill="1" applyBorder="1"/>
    <xf numFmtId="0" fontId="1" fillId="0" borderId="10" xfId="0" applyFont="1" applyBorder="1"/>
    <xf numFmtId="0" fontId="22" fillId="0" borderId="10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/>
    <xf numFmtId="0" fontId="2" fillId="0" borderId="13" xfId="0" applyFont="1" applyBorder="1"/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/>
    <xf numFmtId="0" fontId="20" fillId="0" borderId="10" xfId="0" applyFont="1" applyFill="1" applyBorder="1" applyAlignment="1">
      <alignment vertical="top"/>
    </xf>
    <xf numFmtId="0" fontId="4" fillId="0" borderId="0" xfId="5" applyNumberFormat="1" applyFont="1" applyFill="1" applyBorder="1" applyAlignment="1" applyProtection="1"/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20" xfId="0" applyFont="1" applyBorder="1"/>
    <xf numFmtId="0" fontId="4" fillId="6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top"/>
    </xf>
    <xf numFmtId="0" fontId="4" fillId="0" borderId="20" xfId="0" applyFont="1" applyBorder="1" applyAlignment="1">
      <alignment vertical="top"/>
    </xf>
    <xf numFmtId="0" fontId="5" fillId="0" borderId="17" xfId="0" applyFont="1" applyFill="1" applyBorder="1" applyAlignment="1">
      <alignment horizontal="center"/>
    </xf>
    <xf numFmtId="0" fontId="20" fillId="0" borderId="10" xfId="0" applyFont="1" applyFill="1" applyBorder="1"/>
    <xf numFmtId="0" fontId="4" fillId="0" borderId="17" xfId="0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/>
    </xf>
    <xf numFmtId="0" fontId="4" fillId="0" borderId="17" xfId="0" applyFont="1" applyBorder="1"/>
    <xf numFmtId="166" fontId="4" fillId="0" borderId="17" xfId="5" applyNumberFormat="1" applyFont="1" applyFill="1" applyBorder="1" applyAlignment="1" applyProtection="1">
      <alignment horizontal="right"/>
    </xf>
    <xf numFmtId="0" fontId="20" fillId="0" borderId="10" xfId="0" applyFont="1" applyFill="1" applyBorder="1" applyAlignment="1"/>
    <xf numFmtId="0" fontId="3" fillId="0" borderId="23" xfId="0" applyFont="1" applyBorder="1"/>
    <xf numFmtId="0" fontId="3" fillId="0" borderId="13" xfId="0" applyFont="1" applyFill="1" applyBorder="1"/>
    <xf numFmtId="166" fontId="4" fillId="0" borderId="10" xfId="5" applyNumberFormat="1" applyFont="1" applyFill="1" applyBorder="1" applyAlignment="1" applyProtection="1">
      <alignment horizontal="right"/>
    </xf>
    <xf numFmtId="0" fontId="0" fillId="0" borderId="10" xfId="0" applyNumberFormat="1" applyFont="1" applyFill="1" applyBorder="1" applyAlignment="1">
      <alignment horizontal="right"/>
    </xf>
    <xf numFmtId="167" fontId="0" fillId="0" borderId="10" xfId="0" applyNumberFormat="1" applyFill="1" applyBorder="1" applyAlignment="1">
      <alignment horizontal="right"/>
    </xf>
    <xf numFmtId="169" fontId="4" fillId="0" borderId="10" xfId="0" applyNumberFormat="1" applyFont="1" applyFill="1" applyBorder="1"/>
    <xf numFmtId="0" fontId="2" fillId="0" borderId="22" xfId="0" applyFont="1" applyBorder="1"/>
    <xf numFmtId="0" fontId="0" fillId="0" borderId="10" xfId="0" applyFont="1" applyFill="1" applyBorder="1"/>
    <xf numFmtId="166" fontId="4" fillId="0" borderId="17" xfId="5" applyNumberFormat="1" applyFont="1" applyFill="1" applyBorder="1" applyAlignment="1" applyProtection="1"/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0" fillId="0" borderId="10" xfId="0" applyFont="1" applyBorder="1"/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/>
    </xf>
    <xf numFmtId="0" fontId="0" fillId="0" borderId="24" xfId="0" applyFont="1" applyFill="1" applyBorder="1"/>
    <xf numFmtId="0" fontId="4" fillId="0" borderId="23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166" fontId="4" fillId="0" borderId="19" xfId="5" applyNumberFormat="1" applyFont="1" applyFill="1" applyBorder="1" applyAlignment="1" applyProtection="1"/>
    <xf numFmtId="0" fontId="20" fillId="0" borderId="19" xfId="0" applyFont="1" applyFill="1" applyBorder="1"/>
    <xf numFmtId="0" fontId="20" fillId="0" borderId="23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2" fillId="0" borderId="0" xfId="5" applyNumberFormat="1" applyFont="1" applyFill="1" applyBorder="1" applyAlignment="1" applyProtection="1">
      <alignment horizontal="center"/>
    </xf>
    <xf numFmtId="166" fontId="6" fillId="0" borderId="12" xfId="5" applyNumberFormat="1" applyFont="1" applyFill="1" applyBorder="1" applyAlignment="1" applyProtection="1">
      <alignment horizontal="center"/>
    </xf>
    <xf numFmtId="0" fontId="15" fillId="0" borderId="11" xfId="0" applyFont="1" applyBorder="1"/>
    <xf numFmtId="0" fontId="15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4" borderId="10" xfId="0" applyFont="1" applyFill="1" applyBorder="1" applyAlignment="1">
      <alignment vertical="center"/>
    </xf>
    <xf numFmtId="0" fontId="4" fillId="0" borderId="28" xfId="0" applyFont="1" applyBorder="1"/>
    <xf numFmtId="0" fontId="2" fillId="0" borderId="0" xfId="0" applyFont="1" applyBorder="1" applyAlignment="1"/>
    <xf numFmtId="0" fontId="4" fillId="0" borderId="10" xfId="5" applyNumberFormat="1" applyFont="1" applyFill="1" applyBorder="1" applyAlignment="1" applyProtection="1"/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/>
    <xf numFmtId="0" fontId="5" fillId="0" borderId="17" xfId="0" applyFont="1" applyBorder="1"/>
    <xf numFmtId="0" fontId="5" fillId="0" borderId="19" xfId="0" applyFont="1" applyFill="1" applyBorder="1" applyAlignment="1">
      <alignment horizontal="center"/>
    </xf>
    <xf numFmtId="0" fontId="0" fillId="0" borderId="24" xfId="0" applyBorder="1"/>
    <xf numFmtId="166" fontId="2" fillId="0" borderId="0" xfId="0" applyNumberFormat="1" applyFont="1"/>
    <xf numFmtId="166" fontId="0" fillId="0" borderId="0" xfId="0" applyNumberFormat="1"/>
    <xf numFmtId="169" fontId="0" fillId="0" borderId="0" xfId="0" applyNumberFormat="1"/>
    <xf numFmtId="169" fontId="2" fillId="0" borderId="0" xfId="0" applyNumberFormat="1" applyFont="1"/>
    <xf numFmtId="0" fontId="4" fillId="8" borderId="0" xfId="0" applyFont="1" applyFill="1" applyAlignment="1">
      <alignment horizontal="left"/>
    </xf>
    <xf numFmtId="0" fontId="20" fillId="7" borderId="10" xfId="0" applyFont="1" applyFill="1" applyBorder="1"/>
    <xf numFmtId="0" fontId="4" fillId="7" borderId="10" xfId="0" applyFont="1" applyFill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23" fillId="0" borderId="10" xfId="0" applyFont="1" applyBorder="1"/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4" fillId="0" borderId="12" xfId="5" applyNumberFormat="1" applyFont="1" applyFill="1" applyBorder="1" applyAlignment="1">
      <alignment horizontal="center"/>
    </xf>
    <xf numFmtId="0" fontId="20" fillId="0" borderId="10" xfId="7" applyFont="1" applyFill="1" applyBorder="1" applyAlignment="1" applyProtection="1"/>
    <xf numFmtId="166" fontId="4" fillId="0" borderId="12" xfId="5" applyNumberFormat="1" applyFont="1" applyBorder="1"/>
    <xf numFmtId="0" fontId="4" fillId="0" borderId="10" xfId="0" applyFont="1" applyBorder="1" applyAlignment="1">
      <alignment vertical="center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6" fontId="4" fillId="0" borderId="10" xfId="5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6" fontId="4" fillId="0" borderId="12" xfId="5" applyNumberFormat="1" applyFont="1" applyFill="1" applyBorder="1"/>
    <xf numFmtId="0" fontId="20" fillId="0" borderId="10" xfId="0" applyFont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9" borderId="10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" fillId="0" borderId="19" xfId="0" applyFont="1" applyBorder="1"/>
    <xf numFmtId="0" fontId="20" fillId="0" borderId="10" xfId="0" applyFont="1" applyFill="1" applyBorder="1" applyAlignment="1">
      <alignment vertical="center"/>
    </xf>
    <xf numFmtId="0" fontId="3" fillId="0" borderId="32" xfId="0" applyFont="1" applyBorder="1"/>
    <xf numFmtId="166" fontId="6" fillId="0" borderId="22" xfId="5" applyNumberFormat="1" applyFont="1" applyFill="1" applyBorder="1" applyAlignment="1" applyProtection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20" fillId="0" borderId="0" xfId="0" applyFont="1" applyFill="1" applyBorder="1"/>
    <xf numFmtId="0" fontId="20" fillId="0" borderId="28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1" xfId="0" applyFont="1" applyFill="1" applyBorder="1"/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0" xfId="0" applyFont="1"/>
    <xf numFmtId="0" fontId="3" fillId="0" borderId="29" xfId="0" applyFont="1" applyBorder="1" applyAlignment="1">
      <alignment horizontal="left"/>
    </xf>
    <xf numFmtId="0" fontId="3" fillId="0" borderId="29" xfId="0" applyFont="1" applyBorder="1"/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5" fillId="0" borderId="10" xfId="0" applyFont="1" applyBorder="1" applyAlignment="1">
      <alignment vertical="center"/>
    </xf>
    <xf numFmtId="0" fontId="2" fillId="0" borderId="23" xfId="0" applyFont="1" applyBorder="1"/>
    <xf numFmtId="0" fontId="20" fillId="0" borderId="10" xfId="7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22" xfId="0" applyFont="1" applyBorder="1"/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0" fillId="0" borderId="0" xfId="7" applyFont="1" applyFill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10" xfId="0" applyFont="1" applyFill="1" applyBorder="1" applyAlignment="1">
      <alignment vertical="center" wrapText="1"/>
    </xf>
    <xf numFmtId="0" fontId="25" fillId="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5" fillId="5" borderId="10" xfId="0" applyFont="1" applyFill="1" applyBorder="1" applyAlignment="1">
      <alignment vertical="center"/>
    </xf>
    <xf numFmtId="0" fontId="4" fillId="0" borderId="22" xfId="0" applyFont="1" applyBorder="1"/>
    <xf numFmtId="0" fontId="0" fillId="0" borderId="22" xfId="0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21" fillId="0" borderId="11" xfId="0" applyFont="1" applyBorder="1"/>
    <xf numFmtId="0" fontId="20" fillId="4" borderId="11" xfId="0" applyFont="1" applyFill="1" applyBorder="1" applyAlignment="1">
      <alignment horizontal="center"/>
    </xf>
    <xf numFmtId="0" fontId="0" fillId="0" borderId="33" xfId="0" applyBorder="1"/>
    <xf numFmtId="0" fontId="20" fillId="4" borderId="16" xfId="0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10" xfId="0" applyFont="1" applyFill="1" applyBorder="1" applyAlignment="1">
      <alignment horizontal="center"/>
    </xf>
    <xf numFmtId="0" fontId="20" fillId="7" borderId="10" xfId="0" applyFont="1" applyFill="1" applyBorder="1" applyAlignment="1">
      <alignment vertical="center"/>
    </xf>
    <xf numFmtId="0" fontId="20" fillId="7" borderId="10" xfId="0" applyFont="1" applyFill="1" applyBorder="1" applyAlignment="1">
      <alignment horizontal="center"/>
    </xf>
    <xf numFmtId="0" fontId="25" fillId="7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center"/>
    </xf>
    <xf numFmtId="0" fontId="20" fillId="0" borderId="31" xfId="7" applyFont="1" applyFill="1" applyBorder="1" applyAlignment="1" applyProtection="1"/>
    <xf numFmtId="0" fontId="20" fillId="7" borderId="0" xfId="0" applyFont="1" applyFill="1" applyBorder="1" applyAlignment="1">
      <alignment vertical="center"/>
    </xf>
    <xf numFmtId="0" fontId="20" fillId="7" borderId="16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0" fillId="0" borderId="36" xfId="0" applyFont="1" applyFill="1" applyBorder="1"/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Ezres" xfId="1" builtinId="3"/>
    <cellStyle name="Ezres 2" xfId="2"/>
    <cellStyle name="Hivatkozás" xfId="7" builtinId="8"/>
    <cellStyle name="Normál" xfId="0" builtinId="0"/>
    <cellStyle name="Normál 2" xfId="3"/>
    <cellStyle name="Normál 4" xfId="4"/>
    <cellStyle name="Pénznem" xfId="5" builtinId="4"/>
    <cellStyle name="Pénznem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9"/>
  <sheetViews>
    <sheetView workbookViewId="0">
      <selection activeCell="A13" sqref="A13"/>
    </sheetView>
  </sheetViews>
  <sheetFormatPr defaultRowHeight="12.75"/>
  <cols>
    <col min="1" max="1" width="18.7109375" style="1" customWidth="1"/>
    <col min="2" max="2" width="14.5703125" style="1" customWidth="1"/>
    <col min="3" max="3" width="54.42578125" style="1" customWidth="1"/>
    <col min="4" max="4" width="5.85546875" customWidth="1"/>
    <col min="5" max="5" width="14.28515625" bestFit="1" customWidth="1"/>
    <col min="6" max="6" width="14.140625" customWidth="1"/>
    <col min="7" max="7" width="3.28515625" bestFit="1" customWidth="1"/>
    <col min="8" max="8" width="6.5703125" bestFit="1" customWidth="1"/>
    <col min="9" max="9" width="14.5703125" bestFit="1" customWidth="1"/>
  </cols>
  <sheetData>
    <row r="1" spans="1:8" s="4" customFormat="1" ht="26.25">
      <c r="A1" s="147" t="s">
        <v>13</v>
      </c>
      <c r="B1" s="148"/>
      <c r="C1" s="207" t="s">
        <v>29</v>
      </c>
      <c r="D1" s="149">
        <v>37</v>
      </c>
      <c r="E1" s="149"/>
    </row>
    <row r="2" spans="1:8" s="7" customFormat="1" ht="20.25">
      <c r="A2" s="265" t="s">
        <v>0</v>
      </c>
      <c r="B2" s="150" t="s">
        <v>1</v>
      </c>
      <c r="C2" s="141" t="s">
        <v>2</v>
      </c>
      <c r="D2" s="135" t="s">
        <v>3</v>
      </c>
      <c r="E2" s="135"/>
      <c r="F2" s="7" t="s">
        <v>4</v>
      </c>
    </row>
    <row r="3" spans="1:8" ht="15">
      <c r="A3" s="178" t="s">
        <v>75</v>
      </c>
      <c r="B3" s="178" t="s">
        <v>173</v>
      </c>
      <c r="C3" s="178" t="s">
        <v>174</v>
      </c>
      <c r="D3" s="178"/>
      <c r="E3" s="122">
        <v>2980</v>
      </c>
      <c r="F3" s="122">
        <v>600</v>
      </c>
      <c r="H3" s="54"/>
    </row>
    <row r="4" spans="1:8" ht="15">
      <c r="A4" s="178"/>
      <c r="B4" s="178"/>
      <c r="C4" s="257"/>
      <c r="D4" s="178"/>
      <c r="E4" s="122"/>
      <c r="F4" s="122"/>
      <c r="H4" s="54"/>
    </row>
    <row r="5" spans="1:8" ht="15">
      <c r="A5" s="108"/>
      <c r="B5" s="178"/>
      <c r="C5" s="196"/>
      <c r="D5" s="108"/>
      <c r="E5" s="122"/>
      <c r="F5" s="122"/>
      <c r="H5" s="54"/>
    </row>
    <row r="6" spans="1:8" ht="15">
      <c r="A6" s="108"/>
      <c r="B6" s="178"/>
      <c r="C6" s="196"/>
      <c r="D6" s="108"/>
      <c r="E6" s="122"/>
      <c r="F6" s="122"/>
      <c r="H6" s="54"/>
    </row>
    <row r="7" spans="1:8" ht="15">
      <c r="A7" s="116"/>
      <c r="B7" s="108"/>
      <c r="C7" s="142"/>
      <c r="D7" s="109"/>
      <c r="E7" s="109"/>
      <c r="F7" s="109"/>
      <c r="H7" s="54"/>
    </row>
    <row r="8" spans="1:8" ht="15">
      <c r="A8" s="117"/>
      <c r="B8" s="117"/>
      <c r="C8" s="117"/>
      <c r="D8" s="117"/>
      <c r="E8" s="231">
        <f>SUM(E3:E7)</f>
        <v>2980</v>
      </c>
      <c r="F8" s="28"/>
    </row>
    <row r="9" spans="1:8" ht="20.25">
      <c r="A9" s="12" t="s">
        <v>132</v>
      </c>
      <c r="B9" s="13"/>
      <c r="C9" s="13"/>
      <c r="D9" s="14"/>
      <c r="E9" s="104"/>
    </row>
    <row r="10" spans="1:8" ht="20.25">
      <c r="A10" s="16"/>
      <c r="B10" s="17"/>
      <c r="C10" s="17"/>
      <c r="D10" s="18"/>
      <c r="E10" s="74">
        <f>COUNTA(A3:A7)</f>
        <v>1</v>
      </c>
    </row>
    <row r="11" spans="1:8" ht="15">
      <c r="A11" s="224" t="s">
        <v>42</v>
      </c>
      <c r="E11" s="26"/>
    </row>
    <row r="13" spans="1:8" ht="20.25">
      <c r="A13" s="16" t="s">
        <v>175</v>
      </c>
    </row>
    <row r="19" ht="43.5" customHeight="1"/>
  </sheetData>
  <sortState ref="A3:F9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workbookViewId="0">
      <selection activeCell="A21" sqref="A21"/>
    </sheetView>
  </sheetViews>
  <sheetFormatPr defaultRowHeight="12.75"/>
  <cols>
    <col min="1" max="1" width="21.140625" customWidth="1"/>
    <col min="2" max="2" width="9.140625" style="1" bestFit="1" customWidth="1"/>
    <col min="3" max="3" width="53.5703125" style="1" bestFit="1" customWidth="1"/>
    <col min="4" max="4" width="5.85546875" style="277" customWidth="1"/>
    <col min="5" max="5" width="12.28515625" bestFit="1" customWidth="1"/>
    <col min="6" max="6" width="12.28515625" customWidth="1"/>
    <col min="7" max="7" width="14.5703125" customWidth="1"/>
    <col min="8" max="8" width="6.42578125" bestFit="1" customWidth="1"/>
    <col min="9" max="9" width="23.28515625" bestFit="1" customWidth="1"/>
  </cols>
  <sheetData>
    <row r="1" spans="1:9" s="4" customFormat="1" ht="26.25">
      <c r="A1" s="27" t="s">
        <v>27</v>
      </c>
      <c r="B1" s="103"/>
      <c r="C1" s="207" t="s">
        <v>29</v>
      </c>
      <c r="D1" s="280">
        <v>36</v>
      </c>
      <c r="E1" s="263"/>
      <c r="F1" s="263"/>
      <c r="I1" s="220"/>
    </row>
    <row r="2" spans="1:9" ht="20.25">
      <c r="A2" s="6" t="s">
        <v>0</v>
      </c>
      <c r="B2" s="5" t="s">
        <v>1</v>
      </c>
      <c r="C2" s="141" t="s">
        <v>2</v>
      </c>
      <c r="D2" s="281" t="s">
        <v>3</v>
      </c>
      <c r="E2" s="201" t="s">
        <v>140</v>
      </c>
      <c r="F2" s="201"/>
      <c r="G2" s="7" t="s">
        <v>4</v>
      </c>
      <c r="H2" s="7"/>
    </row>
    <row r="3" spans="1:9" ht="15">
      <c r="A3" s="244" t="s">
        <v>53</v>
      </c>
      <c r="B3" s="244" t="s">
        <v>43</v>
      </c>
      <c r="C3" s="114" t="s">
        <v>146</v>
      </c>
      <c r="D3" s="288"/>
      <c r="E3" s="144">
        <v>1100</v>
      </c>
      <c r="F3" s="144">
        <v>1100</v>
      </c>
      <c r="G3" s="287">
        <v>220</v>
      </c>
      <c r="H3" s="96"/>
    </row>
    <row r="4" spans="1:9" ht="15">
      <c r="A4" s="252" t="s">
        <v>112</v>
      </c>
      <c r="B4" s="252" t="s">
        <v>43</v>
      </c>
      <c r="C4" s="310" t="s">
        <v>145</v>
      </c>
      <c r="D4" s="286"/>
      <c r="E4" s="144">
        <v>830</v>
      </c>
      <c r="F4" s="144">
        <v>830</v>
      </c>
      <c r="G4" s="144">
        <v>780</v>
      </c>
      <c r="H4" s="96"/>
    </row>
    <row r="5" spans="1:9" ht="15">
      <c r="A5" s="178" t="s">
        <v>107</v>
      </c>
      <c r="B5" s="178" t="s">
        <v>43</v>
      </c>
      <c r="C5" s="178" t="s">
        <v>108</v>
      </c>
      <c r="D5" s="178"/>
      <c r="E5" s="122">
        <v>700</v>
      </c>
      <c r="F5" s="122">
        <v>700</v>
      </c>
      <c r="G5" s="122">
        <v>300</v>
      </c>
      <c r="H5" s="96"/>
    </row>
    <row r="6" spans="1:9" ht="15">
      <c r="A6" s="178" t="s">
        <v>104</v>
      </c>
      <c r="B6" s="178" t="s">
        <v>43</v>
      </c>
      <c r="C6" s="178" t="s">
        <v>105</v>
      </c>
      <c r="D6" s="178"/>
      <c r="E6" s="122">
        <v>830</v>
      </c>
      <c r="F6" s="122">
        <v>830</v>
      </c>
      <c r="G6" s="122" t="s">
        <v>141</v>
      </c>
      <c r="H6" s="96"/>
    </row>
    <row r="7" spans="1:9" ht="15">
      <c r="A7" s="178" t="s">
        <v>111</v>
      </c>
      <c r="B7" s="178" t="s">
        <v>43</v>
      </c>
      <c r="C7" s="178" t="s">
        <v>46</v>
      </c>
      <c r="D7" s="178"/>
      <c r="E7" s="122">
        <v>500</v>
      </c>
      <c r="F7" s="122">
        <v>500</v>
      </c>
      <c r="G7" s="122">
        <v>235</v>
      </c>
      <c r="H7" s="96"/>
    </row>
    <row r="8" spans="1:9" ht="15">
      <c r="A8" s="178" t="s">
        <v>109</v>
      </c>
      <c r="B8" s="178" t="s">
        <v>43</v>
      </c>
      <c r="C8" s="178" t="s">
        <v>110</v>
      </c>
      <c r="D8" s="178"/>
      <c r="E8" s="259">
        <v>590</v>
      </c>
      <c r="F8" s="204">
        <v>590</v>
      </c>
      <c r="G8" s="122">
        <v>357</v>
      </c>
      <c r="H8" s="96"/>
    </row>
    <row r="9" spans="1:9" ht="15">
      <c r="A9" s="178" t="s">
        <v>102</v>
      </c>
      <c r="B9" s="178" t="s">
        <v>43</v>
      </c>
      <c r="C9" s="306" t="s">
        <v>103</v>
      </c>
      <c r="D9" s="232"/>
      <c r="E9" s="237">
        <v>550</v>
      </c>
      <c r="F9" s="122">
        <v>550</v>
      </c>
      <c r="G9" s="122">
        <v>370</v>
      </c>
      <c r="H9" s="96"/>
    </row>
    <row r="10" spans="1:9" ht="15">
      <c r="A10" s="178" t="s">
        <v>100</v>
      </c>
      <c r="B10" s="203" t="s">
        <v>43</v>
      </c>
      <c r="C10" s="261" t="s">
        <v>101</v>
      </c>
      <c r="D10" s="261"/>
      <c r="E10" s="122">
        <v>750</v>
      </c>
      <c r="F10" s="122">
        <v>750</v>
      </c>
      <c r="G10" s="122">
        <v>550</v>
      </c>
      <c r="H10" s="96"/>
    </row>
    <row r="11" spans="1:9" ht="15">
      <c r="A11" s="178" t="s">
        <v>127</v>
      </c>
      <c r="B11" s="110" t="s">
        <v>60</v>
      </c>
      <c r="C11" s="110" t="s">
        <v>142</v>
      </c>
      <c r="D11" s="144">
        <v>4</v>
      </c>
      <c r="E11" s="122">
        <v>2800</v>
      </c>
      <c r="F11" s="122"/>
      <c r="G11" s="122">
        <v>346</v>
      </c>
      <c r="H11" s="96"/>
    </row>
    <row r="12" spans="1:9" ht="15">
      <c r="A12" s="178" t="s">
        <v>125</v>
      </c>
      <c r="B12" s="108" t="s">
        <v>59</v>
      </c>
      <c r="C12" s="110" t="s">
        <v>142</v>
      </c>
      <c r="D12" s="144">
        <v>4</v>
      </c>
      <c r="E12" s="122">
        <v>2800</v>
      </c>
      <c r="F12" s="122"/>
      <c r="G12" s="122">
        <v>346</v>
      </c>
      <c r="H12" s="96"/>
    </row>
    <row r="13" spans="1:9" ht="15">
      <c r="A13" s="178"/>
      <c r="B13" s="178"/>
      <c r="C13" s="232"/>
      <c r="D13" s="282"/>
      <c r="E13" s="260"/>
      <c r="F13" s="278"/>
      <c r="G13" s="122"/>
      <c r="H13" s="96"/>
    </row>
    <row r="14" spans="1:9" ht="15">
      <c r="A14" s="166"/>
      <c r="B14" s="166"/>
      <c r="C14" s="166"/>
      <c r="D14" s="121"/>
      <c r="E14" s="122"/>
      <c r="F14" s="122"/>
      <c r="G14" s="122"/>
      <c r="H14" s="96"/>
    </row>
    <row r="15" spans="1:9" ht="15">
      <c r="A15" s="166"/>
      <c r="B15" s="166"/>
      <c r="C15" s="166"/>
      <c r="D15" s="121"/>
      <c r="E15" s="122"/>
      <c r="F15" s="122"/>
      <c r="G15" s="122"/>
      <c r="H15" s="96"/>
    </row>
    <row r="16" spans="1:9" ht="15">
      <c r="A16" s="182"/>
      <c r="B16" s="182"/>
      <c r="C16" s="182"/>
      <c r="D16" s="283"/>
      <c r="E16" s="183">
        <f>SUM(E3:E15)</f>
        <v>11450</v>
      </c>
      <c r="F16" s="183">
        <f>SUM(F3:F15)</f>
        <v>5850</v>
      </c>
    </row>
    <row r="17" spans="1:6" ht="20.25">
      <c r="A17" s="12" t="s">
        <v>132</v>
      </c>
      <c r="B17" s="46"/>
      <c r="C17" s="46"/>
      <c r="D17" s="284"/>
      <c r="E17" s="48"/>
      <c r="F17" s="48"/>
    </row>
    <row r="18" spans="1:6" ht="20.25">
      <c r="A18" s="16"/>
      <c r="E18" s="79">
        <f>COUNT(E3:E15)</f>
        <v>10</v>
      </c>
      <c r="F18" s="79">
        <f>COUNT(F3:F15)</f>
        <v>8</v>
      </c>
    </row>
    <row r="19" spans="1:6" ht="15">
      <c r="A19" s="224" t="s">
        <v>42</v>
      </c>
      <c r="E19" s="19"/>
      <c r="F19" s="19"/>
    </row>
    <row r="21" spans="1:6" ht="42.95" customHeight="1">
      <c r="A21" s="16" t="s">
        <v>177</v>
      </c>
    </row>
    <row r="23" spans="1:6">
      <c r="A23" s="1"/>
    </row>
  </sheetData>
  <sortState ref="A3:G12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workbookViewId="0">
      <selection activeCell="A20" sqref="A20"/>
    </sheetView>
  </sheetViews>
  <sheetFormatPr defaultRowHeight="12.75"/>
  <cols>
    <col min="1" max="1" width="23.28515625" customWidth="1"/>
    <col min="2" max="2" width="11.28515625" customWidth="1"/>
    <col min="3" max="3" width="53.5703125" bestFit="1" customWidth="1"/>
    <col min="4" max="4" width="5.85546875" customWidth="1"/>
    <col min="5" max="7" width="12.140625" customWidth="1"/>
    <col min="8" max="8" width="14.140625" bestFit="1" customWidth="1"/>
    <col min="9" max="9" width="3" bestFit="1" customWidth="1"/>
    <col min="10" max="10" width="6.5703125" bestFit="1" customWidth="1"/>
    <col min="11" max="11" width="23.28515625" bestFit="1" customWidth="1"/>
  </cols>
  <sheetData>
    <row r="1" spans="1:12" s="4" customFormat="1" ht="26.25">
      <c r="A1" s="27" t="s">
        <v>28</v>
      </c>
      <c r="B1" s="103"/>
      <c r="C1" s="207" t="s">
        <v>29</v>
      </c>
      <c r="D1" s="191">
        <v>30</v>
      </c>
      <c r="E1" s="263"/>
      <c r="F1" s="263"/>
      <c r="G1" s="263"/>
      <c r="K1" s="220"/>
    </row>
    <row r="2" spans="1:12" ht="20.25">
      <c r="A2" s="6" t="s">
        <v>0</v>
      </c>
      <c r="B2" s="6" t="s">
        <v>1</v>
      </c>
      <c r="C2" s="6" t="s">
        <v>2</v>
      </c>
      <c r="D2" s="279" t="s">
        <v>3</v>
      </c>
      <c r="E2" s="201" t="s">
        <v>147</v>
      </c>
      <c r="F2" s="201" t="s">
        <v>148</v>
      </c>
      <c r="G2" s="132"/>
      <c r="H2" s="7" t="s">
        <v>4</v>
      </c>
      <c r="J2" s="89"/>
    </row>
    <row r="3" spans="1:12" ht="15">
      <c r="A3" s="244" t="s">
        <v>53</v>
      </c>
      <c r="B3" s="244" t="s">
        <v>43</v>
      </c>
      <c r="C3" s="114" t="s">
        <v>146</v>
      </c>
      <c r="D3" s="288"/>
      <c r="E3" s="144">
        <v>1100</v>
      </c>
      <c r="F3" s="144">
        <v>1100</v>
      </c>
      <c r="G3" s="144">
        <v>1100</v>
      </c>
      <c r="H3" s="287">
        <v>220</v>
      </c>
      <c r="I3" s="31"/>
      <c r="J3" s="96"/>
    </row>
    <row r="4" spans="1:12" ht="15">
      <c r="A4" s="299" t="s">
        <v>112</v>
      </c>
      <c r="B4" s="299" t="s">
        <v>43</v>
      </c>
      <c r="C4" s="303" t="s">
        <v>145</v>
      </c>
      <c r="D4" s="286"/>
      <c r="E4" s="144">
        <v>830</v>
      </c>
      <c r="F4" s="144">
        <v>830</v>
      </c>
      <c r="G4" s="144">
        <v>830</v>
      </c>
      <c r="H4" s="144">
        <v>780</v>
      </c>
      <c r="I4" s="31"/>
      <c r="J4" s="96"/>
    </row>
    <row r="5" spans="1:12" ht="15">
      <c r="A5" s="178" t="s">
        <v>107</v>
      </c>
      <c r="B5" s="178" t="s">
        <v>43</v>
      </c>
      <c r="C5" s="178" t="s">
        <v>108</v>
      </c>
      <c r="D5" s="178"/>
      <c r="E5" s="122">
        <v>700</v>
      </c>
      <c r="F5" s="122">
        <v>700</v>
      </c>
      <c r="G5" s="122">
        <v>700</v>
      </c>
      <c r="H5" s="122">
        <v>302</v>
      </c>
      <c r="I5" s="31"/>
      <c r="J5" s="96"/>
    </row>
    <row r="6" spans="1:12" ht="15">
      <c r="A6" s="178" t="s">
        <v>104</v>
      </c>
      <c r="B6" s="178" t="s">
        <v>43</v>
      </c>
      <c r="C6" s="178" t="s">
        <v>105</v>
      </c>
      <c r="D6" s="257"/>
      <c r="E6" s="204">
        <v>830</v>
      </c>
      <c r="F6" s="204">
        <v>830</v>
      </c>
      <c r="G6" s="204">
        <v>830</v>
      </c>
      <c r="H6" s="122" t="s">
        <v>141</v>
      </c>
      <c r="I6" s="31"/>
      <c r="J6" s="96"/>
    </row>
    <row r="7" spans="1:12" ht="15">
      <c r="A7" s="178" t="s">
        <v>116</v>
      </c>
      <c r="B7" s="178" t="s">
        <v>43</v>
      </c>
      <c r="C7" s="178" t="s">
        <v>144</v>
      </c>
      <c r="D7" s="122">
        <v>1</v>
      </c>
      <c r="E7" s="122"/>
      <c r="F7" s="122">
        <v>1100</v>
      </c>
      <c r="G7" s="122"/>
      <c r="H7" s="122">
        <v>270</v>
      </c>
      <c r="I7" s="31"/>
      <c r="J7" s="96"/>
    </row>
    <row r="8" spans="1:12" ht="15">
      <c r="A8" s="178" t="s">
        <v>115</v>
      </c>
      <c r="B8" s="178" t="s">
        <v>43</v>
      </c>
      <c r="C8" s="178" t="s">
        <v>143</v>
      </c>
      <c r="D8" s="122">
        <v>1</v>
      </c>
      <c r="E8" s="122"/>
      <c r="F8" s="122">
        <v>2020</v>
      </c>
      <c r="G8" s="122"/>
      <c r="H8" s="122">
        <v>340</v>
      </c>
      <c r="I8" s="31"/>
      <c r="J8" s="96"/>
    </row>
    <row r="9" spans="1:12" ht="15">
      <c r="A9" s="178" t="s">
        <v>151</v>
      </c>
      <c r="B9" s="178" t="s">
        <v>43</v>
      </c>
      <c r="C9" s="178" t="s">
        <v>152</v>
      </c>
      <c r="D9" s="122">
        <v>16</v>
      </c>
      <c r="E9" s="122">
        <v>1100</v>
      </c>
      <c r="F9" s="122"/>
      <c r="G9" s="122"/>
      <c r="H9" s="122">
        <v>270</v>
      </c>
      <c r="I9" s="31"/>
      <c r="J9" s="96"/>
    </row>
    <row r="10" spans="1:12" ht="15">
      <c r="A10" s="178" t="s">
        <v>149</v>
      </c>
      <c r="B10" s="178" t="s">
        <v>43</v>
      </c>
      <c r="C10" s="178" t="s">
        <v>150</v>
      </c>
      <c r="D10" s="122">
        <v>16</v>
      </c>
      <c r="E10" s="122">
        <v>1800</v>
      </c>
      <c r="F10" s="122"/>
      <c r="G10" s="122"/>
      <c r="H10" s="122">
        <v>360</v>
      </c>
      <c r="I10" s="31"/>
      <c r="J10" s="96"/>
    </row>
    <row r="11" spans="1:12" ht="15">
      <c r="A11" s="178" t="s">
        <v>102</v>
      </c>
      <c r="B11" s="178" t="s">
        <v>43</v>
      </c>
      <c r="C11" s="232" t="s">
        <v>103</v>
      </c>
      <c r="D11" s="232"/>
      <c r="E11" s="122">
        <v>550</v>
      </c>
      <c r="F11" s="122">
        <v>550</v>
      </c>
      <c r="G11" s="122">
        <v>550</v>
      </c>
      <c r="H11" s="122">
        <v>370</v>
      </c>
      <c r="I11" s="31"/>
      <c r="J11" s="96"/>
    </row>
    <row r="12" spans="1:12" ht="15">
      <c r="A12" s="178" t="s">
        <v>100</v>
      </c>
      <c r="B12" s="178" t="s">
        <v>43</v>
      </c>
      <c r="C12" s="178" t="s">
        <v>101</v>
      </c>
      <c r="D12" s="178"/>
      <c r="E12" s="122">
        <v>750</v>
      </c>
      <c r="F12" s="122">
        <v>750</v>
      </c>
      <c r="G12" s="122">
        <v>750</v>
      </c>
      <c r="H12" s="122">
        <v>550</v>
      </c>
      <c r="I12" s="31"/>
      <c r="J12" s="96"/>
    </row>
    <row r="13" spans="1:12" ht="15">
      <c r="A13" s="125"/>
      <c r="B13" s="111"/>
      <c r="C13" s="119"/>
      <c r="D13" s="118"/>
      <c r="E13" s="291"/>
      <c r="F13" s="292"/>
      <c r="G13" s="292"/>
      <c r="H13" s="118"/>
      <c r="I13" s="31"/>
      <c r="J13" s="96"/>
      <c r="K13" s="31"/>
      <c r="L13" s="31"/>
    </row>
    <row r="14" spans="1:12" ht="15">
      <c r="A14" s="8"/>
      <c r="B14" s="8"/>
      <c r="C14" s="8"/>
      <c r="D14" s="289"/>
      <c r="E14" s="139"/>
      <c r="F14" s="139"/>
      <c r="G14" s="139"/>
      <c r="H14" s="28"/>
    </row>
    <row r="15" spans="1:12" ht="15">
      <c r="A15" s="21"/>
      <c r="B15" s="22"/>
      <c r="C15" s="22"/>
      <c r="D15" s="290"/>
      <c r="E15" s="139">
        <f>SUM(E3:E14)</f>
        <v>7660</v>
      </c>
      <c r="F15" s="139">
        <f t="shared" ref="F15:G15" si="0">SUM(F3:F14)</f>
        <v>7880</v>
      </c>
      <c r="G15" s="139">
        <f t="shared" si="0"/>
        <v>4760</v>
      </c>
    </row>
    <row r="16" spans="1:12" ht="20.25">
      <c r="A16" s="12" t="s">
        <v>132</v>
      </c>
      <c r="B16" s="32"/>
      <c r="C16" s="32"/>
      <c r="D16" s="32"/>
      <c r="E16" s="25"/>
      <c r="F16" s="25"/>
      <c r="G16" s="25"/>
    </row>
    <row r="17" spans="1:7" ht="20.25">
      <c r="A17" s="16"/>
      <c r="B17" s="36"/>
      <c r="C17" s="36"/>
      <c r="D17" s="36"/>
      <c r="E17" s="76">
        <f>COUNT(E3:E14)</f>
        <v>8</v>
      </c>
      <c r="F17" s="76">
        <f t="shared" ref="F17:G17" si="1">COUNT(F3:F14)</f>
        <v>8</v>
      </c>
      <c r="G17" s="76">
        <f t="shared" si="1"/>
        <v>6</v>
      </c>
    </row>
    <row r="18" spans="1:7" ht="15">
      <c r="A18" s="224" t="s">
        <v>42</v>
      </c>
      <c r="B18" s="1"/>
      <c r="C18" s="1"/>
      <c r="E18" s="44"/>
      <c r="F18" s="44"/>
      <c r="G18" s="44"/>
    </row>
    <row r="19" spans="1:7">
      <c r="E19" s="221"/>
      <c r="F19" s="221"/>
      <c r="G19" s="221"/>
    </row>
    <row r="20" spans="1:7" ht="42.95" customHeight="1">
      <c r="A20" s="16" t="s">
        <v>177</v>
      </c>
    </row>
    <row r="21" spans="1:7">
      <c r="B21" s="1"/>
    </row>
    <row r="22" spans="1:7">
      <c r="A22" s="1"/>
    </row>
  </sheetData>
  <sortState ref="A3:H12">
    <sortCondition ref="A3"/>
  </sortState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"/>
  <sheetViews>
    <sheetView workbookViewId="0">
      <selection activeCell="A19" sqref="A19"/>
    </sheetView>
  </sheetViews>
  <sheetFormatPr defaultRowHeight="12.75"/>
  <cols>
    <col min="1" max="1" width="18.7109375" customWidth="1"/>
    <col min="2" max="2" width="12.85546875" style="1" bestFit="1" customWidth="1"/>
    <col min="3" max="3" width="57.5703125" style="1" bestFit="1" customWidth="1"/>
    <col min="4" max="4" width="5.85546875" customWidth="1"/>
    <col min="5" max="5" width="13.42578125" customWidth="1"/>
    <col min="6" max="6" width="14.5703125" customWidth="1"/>
    <col min="7" max="7" width="3.42578125" bestFit="1" customWidth="1"/>
    <col min="8" max="8" width="6.28515625" bestFit="1" customWidth="1"/>
    <col min="9" max="9" width="23.28515625" bestFit="1" customWidth="1"/>
  </cols>
  <sheetData>
    <row r="1" spans="1:9" s="4" customFormat="1" ht="26.25">
      <c r="A1" s="27" t="s">
        <v>16</v>
      </c>
      <c r="B1" s="103"/>
      <c r="C1" s="207" t="s">
        <v>29</v>
      </c>
      <c r="D1" s="3">
        <v>38</v>
      </c>
      <c r="E1" s="262"/>
      <c r="I1" s="220"/>
    </row>
    <row r="2" spans="1:9" ht="20.25">
      <c r="A2" s="6" t="s">
        <v>0</v>
      </c>
      <c r="B2" s="5" t="s">
        <v>1</v>
      </c>
      <c r="C2" s="5" t="s">
        <v>2</v>
      </c>
      <c r="D2" s="6" t="s">
        <v>3</v>
      </c>
      <c r="E2" s="124"/>
      <c r="F2" s="7" t="s">
        <v>4</v>
      </c>
      <c r="H2" s="89"/>
    </row>
    <row r="3" spans="1:9" ht="15">
      <c r="A3" s="244" t="s">
        <v>53</v>
      </c>
      <c r="B3" s="244" t="s">
        <v>43</v>
      </c>
      <c r="C3" s="114" t="s">
        <v>146</v>
      </c>
      <c r="D3" s="288"/>
      <c r="E3" s="144">
        <v>1100</v>
      </c>
      <c r="F3" s="287">
        <v>220</v>
      </c>
      <c r="G3" s="24"/>
      <c r="H3" s="90"/>
    </row>
    <row r="4" spans="1:9" ht="15">
      <c r="A4" s="299" t="s">
        <v>112</v>
      </c>
      <c r="B4" s="299" t="s">
        <v>43</v>
      </c>
      <c r="C4" s="303" t="s">
        <v>145</v>
      </c>
      <c r="D4" s="286"/>
      <c r="E4" s="144">
        <v>830</v>
      </c>
      <c r="F4" s="144">
        <v>780</v>
      </c>
      <c r="G4" s="24"/>
      <c r="H4" s="96"/>
    </row>
    <row r="5" spans="1:9" ht="15">
      <c r="A5" s="178" t="s">
        <v>107</v>
      </c>
      <c r="B5" s="178" t="s">
        <v>43</v>
      </c>
      <c r="C5" s="178" t="s">
        <v>108</v>
      </c>
      <c r="D5" s="178"/>
      <c r="E5" s="122">
        <v>700</v>
      </c>
      <c r="F5" s="122">
        <v>300</v>
      </c>
      <c r="G5" s="24"/>
      <c r="H5" s="98"/>
    </row>
    <row r="6" spans="1:9" ht="15">
      <c r="A6" s="178" t="s">
        <v>104</v>
      </c>
      <c r="B6" s="178" t="s">
        <v>43</v>
      </c>
      <c r="C6" s="178" t="s">
        <v>105</v>
      </c>
      <c r="D6" s="178"/>
      <c r="E6" s="122">
        <v>830</v>
      </c>
      <c r="F6" s="122" t="s">
        <v>141</v>
      </c>
      <c r="G6" s="104"/>
      <c r="H6" s="96"/>
    </row>
    <row r="7" spans="1:9" ht="15">
      <c r="A7" s="178" t="s">
        <v>109</v>
      </c>
      <c r="B7" s="178" t="s">
        <v>43</v>
      </c>
      <c r="C7" s="178" t="s">
        <v>110</v>
      </c>
      <c r="D7" s="178"/>
      <c r="E7" s="259">
        <v>590</v>
      </c>
      <c r="F7" s="122">
        <v>357</v>
      </c>
      <c r="G7" s="24"/>
      <c r="H7" s="96"/>
    </row>
    <row r="8" spans="1:9" ht="15">
      <c r="A8" s="178" t="s">
        <v>102</v>
      </c>
      <c r="B8" s="178" t="s">
        <v>43</v>
      </c>
      <c r="C8" s="232" t="s">
        <v>103</v>
      </c>
      <c r="D8" s="232"/>
      <c r="E8" s="122">
        <v>550</v>
      </c>
      <c r="F8" s="122">
        <v>370</v>
      </c>
      <c r="G8" s="24"/>
      <c r="H8" s="96"/>
    </row>
    <row r="9" spans="1:9" ht="15">
      <c r="A9" s="178" t="s">
        <v>100</v>
      </c>
      <c r="B9" s="178" t="s">
        <v>43</v>
      </c>
      <c r="C9" s="178" t="s">
        <v>101</v>
      </c>
      <c r="D9" s="178"/>
      <c r="E9" s="122">
        <v>750</v>
      </c>
      <c r="F9" s="122">
        <v>550</v>
      </c>
      <c r="G9" s="24"/>
      <c r="H9" s="96"/>
    </row>
    <row r="10" spans="1:9" ht="15">
      <c r="A10" s="242"/>
      <c r="B10" s="243"/>
      <c r="C10" s="243"/>
      <c r="D10" s="243"/>
      <c r="E10" s="240"/>
      <c r="F10" s="240"/>
      <c r="G10" s="24"/>
      <c r="H10" s="96"/>
    </row>
    <row r="11" spans="1:9" ht="15">
      <c r="A11" s="178"/>
      <c r="B11" s="178"/>
      <c r="C11" s="232"/>
      <c r="D11" s="232"/>
      <c r="E11" s="122"/>
      <c r="F11" s="122"/>
      <c r="G11" s="24"/>
      <c r="H11" s="96"/>
    </row>
    <row r="12" spans="1:9" ht="15">
      <c r="A12" s="72"/>
      <c r="B12" s="72"/>
      <c r="C12" s="119"/>
      <c r="D12" s="198"/>
      <c r="E12" s="198"/>
      <c r="F12" s="43"/>
      <c r="G12" s="24"/>
      <c r="H12" s="96"/>
    </row>
    <row r="13" spans="1:9" ht="15">
      <c r="A13" s="8"/>
      <c r="B13" s="8"/>
      <c r="C13" s="182"/>
      <c r="D13" s="199"/>
      <c r="E13" s="192"/>
      <c r="F13" s="28"/>
      <c r="G13" s="47"/>
    </row>
    <row r="14" spans="1:9" ht="15">
      <c r="A14" s="22"/>
      <c r="B14" s="21"/>
      <c r="C14" s="21"/>
      <c r="D14" s="22"/>
      <c r="E14" s="193">
        <f>SUM(E3:E13)</f>
        <v>5350</v>
      </c>
    </row>
    <row r="15" spans="1:9" ht="20.25">
      <c r="A15" s="12" t="s">
        <v>132</v>
      </c>
      <c r="B15" s="53"/>
      <c r="C15" s="53"/>
      <c r="D15" s="36"/>
      <c r="E15" s="36"/>
    </row>
    <row r="16" spans="1:9" ht="20.25">
      <c r="A16" s="16"/>
      <c r="E16" s="74">
        <f t="shared" ref="E16" si="0">COUNT(E3:E13)</f>
        <v>7</v>
      </c>
    </row>
    <row r="17" spans="1:5" ht="15">
      <c r="A17" s="224" t="s">
        <v>42</v>
      </c>
    </row>
    <row r="18" spans="1:5">
      <c r="E18" s="221"/>
    </row>
    <row r="19" spans="1:5" ht="42.95" customHeight="1">
      <c r="A19" s="16" t="s">
        <v>177</v>
      </c>
    </row>
    <row r="21" spans="1:5">
      <c r="A21" s="1"/>
    </row>
  </sheetData>
  <sortState ref="A3:F9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4"/>
  <sheetViews>
    <sheetView workbookViewId="0">
      <selection activeCell="A22" sqref="A22"/>
    </sheetView>
  </sheetViews>
  <sheetFormatPr defaultRowHeight="12.75"/>
  <cols>
    <col min="1" max="1" width="22.140625" customWidth="1"/>
    <col min="2" max="2" width="11.7109375" style="1" customWidth="1"/>
    <col min="3" max="3" width="57.5703125" style="1" bestFit="1" customWidth="1"/>
    <col min="4" max="4" width="5.85546875" customWidth="1"/>
    <col min="5" max="5" width="11.85546875" customWidth="1"/>
    <col min="6" max="7" width="12.42578125" bestFit="1" customWidth="1"/>
    <col min="8" max="8" width="14.85546875" bestFit="1" customWidth="1"/>
    <col min="9" max="9" width="6.28515625" bestFit="1" customWidth="1"/>
    <col min="11" max="11" width="23.28515625" bestFit="1" customWidth="1"/>
  </cols>
  <sheetData>
    <row r="1" spans="1:11" s="4" customFormat="1" ht="26.25">
      <c r="A1" s="27" t="s">
        <v>17</v>
      </c>
      <c r="B1" s="103"/>
      <c r="C1" s="207" t="s">
        <v>29</v>
      </c>
      <c r="D1" s="3">
        <v>38</v>
      </c>
      <c r="E1" s="312"/>
      <c r="F1" s="312"/>
      <c r="G1" s="247"/>
      <c r="K1" s="220"/>
    </row>
    <row r="2" spans="1:11" ht="20.25">
      <c r="A2" s="6" t="s">
        <v>0</v>
      </c>
      <c r="B2" s="5" t="s">
        <v>1</v>
      </c>
      <c r="C2" s="5" t="s">
        <v>2</v>
      </c>
      <c r="D2" s="6" t="s">
        <v>3</v>
      </c>
      <c r="E2" s="274" t="s">
        <v>118</v>
      </c>
      <c r="F2" s="227" t="s">
        <v>140</v>
      </c>
      <c r="G2" s="6"/>
      <c r="H2" s="7" t="s">
        <v>4</v>
      </c>
      <c r="I2" s="7"/>
    </row>
    <row r="3" spans="1:11" ht="15">
      <c r="A3" s="246" t="s">
        <v>53</v>
      </c>
      <c r="B3" s="246" t="s">
        <v>43</v>
      </c>
      <c r="C3" s="304" t="s">
        <v>146</v>
      </c>
      <c r="D3" s="288"/>
      <c r="E3" s="144">
        <v>1100</v>
      </c>
      <c r="F3" s="144">
        <v>1100</v>
      </c>
      <c r="G3" s="144">
        <v>1100</v>
      </c>
      <c r="H3" s="287">
        <v>220</v>
      </c>
      <c r="I3" s="96"/>
    </row>
    <row r="4" spans="1:11" ht="15">
      <c r="A4" s="299" t="s">
        <v>112</v>
      </c>
      <c r="B4" s="299" t="s">
        <v>43</v>
      </c>
      <c r="C4" s="303" t="s">
        <v>145</v>
      </c>
      <c r="D4" s="286"/>
      <c r="E4" s="144">
        <v>830</v>
      </c>
      <c r="F4" s="144">
        <v>830</v>
      </c>
      <c r="G4" s="144">
        <v>830</v>
      </c>
      <c r="H4" s="144">
        <v>780</v>
      </c>
      <c r="I4" s="96"/>
    </row>
    <row r="5" spans="1:11" ht="15">
      <c r="A5" s="178" t="s">
        <v>107</v>
      </c>
      <c r="B5" s="178" t="s">
        <v>43</v>
      </c>
      <c r="C5" s="178" t="s">
        <v>108</v>
      </c>
      <c r="D5" s="178"/>
      <c r="E5" s="122">
        <v>700</v>
      </c>
      <c r="F5" s="122">
        <v>700</v>
      </c>
      <c r="G5" s="122">
        <v>700</v>
      </c>
      <c r="H5" s="122">
        <v>300</v>
      </c>
      <c r="I5" s="96"/>
    </row>
    <row r="6" spans="1:11" ht="15">
      <c r="A6" s="178" t="s">
        <v>104</v>
      </c>
      <c r="B6" s="178" t="s">
        <v>43</v>
      </c>
      <c r="C6" s="178" t="s">
        <v>105</v>
      </c>
      <c r="D6" s="178"/>
      <c r="E6" s="237">
        <v>830</v>
      </c>
      <c r="F6" s="237">
        <v>830</v>
      </c>
      <c r="G6" s="237">
        <v>830</v>
      </c>
      <c r="H6" s="122" t="s">
        <v>141</v>
      </c>
      <c r="I6" s="98"/>
    </row>
    <row r="7" spans="1:11" ht="15">
      <c r="A7" s="178" t="s">
        <v>109</v>
      </c>
      <c r="B7" s="178" t="s">
        <v>43</v>
      </c>
      <c r="C7" s="178" t="s">
        <v>110</v>
      </c>
      <c r="D7" s="178"/>
      <c r="E7" s="259">
        <v>590</v>
      </c>
      <c r="F7" s="259">
        <v>590</v>
      </c>
      <c r="G7" s="259">
        <v>590</v>
      </c>
      <c r="H7" s="122">
        <v>357</v>
      </c>
      <c r="I7" s="90"/>
    </row>
    <row r="8" spans="1:11" ht="15">
      <c r="A8" s="178" t="s">
        <v>116</v>
      </c>
      <c r="B8" s="178" t="s">
        <v>43</v>
      </c>
      <c r="C8" s="261" t="s">
        <v>144</v>
      </c>
      <c r="D8" s="305">
        <v>1</v>
      </c>
      <c r="E8" s="122">
        <v>1100</v>
      </c>
      <c r="F8" s="122"/>
      <c r="G8" s="122"/>
      <c r="H8" s="122">
        <v>270</v>
      </c>
      <c r="I8" s="99"/>
    </row>
    <row r="9" spans="1:11" ht="15">
      <c r="A9" s="178" t="s">
        <v>115</v>
      </c>
      <c r="B9" s="203" t="s">
        <v>43</v>
      </c>
      <c r="C9" s="261" t="s">
        <v>143</v>
      </c>
      <c r="D9" s="305">
        <v>1</v>
      </c>
      <c r="E9" s="122">
        <v>2020</v>
      </c>
      <c r="F9" s="122"/>
      <c r="G9" s="122"/>
      <c r="H9" s="122">
        <v>340</v>
      </c>
      <c r="I9" s="96"/>
    </row>
    <row r="10" spans="1:11" ht="15">
      <c r="A10" s="178" t="s">
        <v>102</v>
      </c>
      <c r="B10" s="178" t="s">
        <v>43</v>
      </c>
      <c r="C10" s="232" t="s">
        <v>103</v>
      </c>
      <c r="D10" s="232"/>
      <c r="E10" s="122">
        <v>550</v>
      </c>
      <c r="F10" s="122">
        <v>550</v>
      </c>
      <c r="G10" s="122">
        <v>550</v>
      </c>
      <c r="H10" s="122">
        <v>370</v>
      </c>
      <c r="I10" s="97"/>
    </row>
    <row r="11" spans="1:11" ht="15">
      <c r="A11" s="178" t="s">
        <v>100</v>
      </c>
      <c r="B11" s="178" t="s">
        <v>43</v>
      </c>
      <c r="C11" s="178" t="s">
        <v>101</v>
      </c>
      <c r="D11" s="178"/>
      <c r="E11" s="122">
        <v>750</v>
      </c>
      <c r="F11" s="122">
        <v>750</v>
      </c>
      <c r="G11" s="122">
        <v>750</v>
      </c>
      <c r="H11" s="122">
        <v>550</v>
      </c>
      <c r="I11" s="96"/>
    </row>
    <row r="12" spans="1:11" ht="15">
      <c r="A12" s="178" t="s">
        <v>127</v>
      </c>
      <c r="B12" s="110" t="s">
        <v>60</v>
      </c>
      <c r="C12" s="110" t="s">
        <v>142</v>
      </c>
      <c r="D12" s="144">
        <v>4</v>
      </c>
      <c r="E12" s="122"/>
      <c r="F12" s="122">
        <v>2800</v>
      </c>
      <c r="G12" s="122"/>
      <c r="H12" s="122">
        <v>346</v>
      </c>
      <c r="I12" s="97"/>
    </row>
    <row r="13" spans="1:11" ht="15">
      <c r="A13" s="178" t="s">
        <v>125</v>
      </c>
      <c r="B13" s="108" t="s">
        <v>59</v>
      </c>
      <c r="C13" s="110" t="s">
        <v>142</v>
      </c>
      <c r="D13" s="144">
        <v>4</v>
      </c>
      <c r="E13" s="122"/>
      <c r="F13" s="122">
        <v>2800</v>
      </c>
      <c r="G13" s="122"/>
      <c r="H13" s="122">
        <v>346</v>
      </c>
    </row>
    <row r="14" spans="1:11" ht="15">
      <c r="A14" s="108"/>
      <c r="B14" s="212"/>
      <c r="C14" s="108"/>
      <c r="D14" s="122"/>
      <c r="E14" s="122"/>
      <c r="F14" s="122"/>
      <c r="G14" s="122"/>
      <c r="H14" s="122"/>
      <c r="I14" s="96"/>
    </row>
    <row r="15" spans="1:11" ht="15">
      <c r="A15" s="106"/>
      <c r="B15" s="106"/>
      <c r="C15" s="143"/>
      <c r="D15" s="107"/>
      <c r="E15" s="107"/>
      <c r="F15" s="107"/>
      <c r="G15" s="107"/>
      <c r="H15" s="107"/>
      <c r="I15" s="96"/>
    </row>
    <row r="16" spans="1:11" ht="15">
      <c r="A16" s="59"/>
      <c r="B16" s="59"/>
      <c r="C16" s="59"/>
      <c r="D16" s="39"/>
      <c r="E16" s="39"/>
      <c r="F16" s="200"/>
      <c r="G16" s="39"/>
      <c r="H16" s="28"/>
    </row>
    <row r="17" spans="1:7" ht="15">
      <c r="A17" s="39"/>
      <c r="B17" s="39"/>
      <c r="C17" s="39"/>
      <c r="D17" s="39"/>
      <c r="E17" s="40">
        <f>SUM(E3:E16)</f>
        <v>8470</v>
      </c>
      <c r="F17" s="40">
        <f>SUM(F3:F16)</f>
        <v>10950</v>
      </c>
      <c r="G17" s="40">
        <f>SUM(G3:G16)</f>
        <v>5350</v>
      </c>
    </row>
    <row r="18" spans="1:7" ht="20.25">
      <c r="A18" s="12" t="s">
        <v>132</v>
      </c>
      <c r="B18" s="51"/>
      <c r="C18" s="51"/>
      <c r="D18" s="51"/>
      <c r="E18" s="51"/>
      <c r="F18" s="51"/>
      <c r="G18" s="51"/>
    </row>
    <row r="19" spans="1:7" ht="20.25">
      <c r="A19" s="16"/>
      <c r="B19" s="51"/>
      <c r="C19" s="51"/>
      <c r="D19" s="51"/>
      <c r="E19" s="80">
        <f>COUNT(E3:E16)</f>
        <v>9</v>
      </c>
      <c r="F19" s="80">
        <f>COUNT(F3:F16)</f>
        <v>9</v>
      </c>
      <c r="G19" s="80">
        <f>COUNT(G3:G16)</f>
        <v>7</v>
      </c>
    </row>
    <row r="20" spans="1:7" ht="15">
      <c r="A20" s="224" t="s">
        <v>42</v>
      </c>
      <c r="E20" s="26"/>
      <c r="F20" s="26"/>
      <c r="G20" s="26"/>
    </row>
    <row r="21" spans="1:7">
      <c r="E21" s="221"/>
      <c r="F21" s="221"/>
      <c r="G21" s="221"/>
    </row>
    <row r="22" spans="1:7" ht="39.950000000000003" customHeight="1">
      <c r="A22" s="16" t="s">
        <v>177</v>
      </c>
    </row>
    <row r="24" spans="1:7">
      <c r="A24" s="1"/>
    </row>
  </sheetData>
  <sortState ref="A3:H13">
    <sortCondition ref="A3"/>
  </sortState>
  <mergeCells count="1">
    <mergeCell ref="E1:F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workbookViewId="0">
      <selection activeCell="A21" sqref="A21"/>
    </sheetView>
  </sheetViews>
  <sheetFormatPr defaultRowHeight="12.75"/>
  <cols>
    <col min="1" max="1" width="21.7109375" customWidth="1"/>
    <col min="2" max="2" width="12.28515625" bestFit="1" customWidth="1"/>
    <col min="3" max="3" width="57.5703125" bestFit="1" customWidth="1"/>
    <col min="4" max="4" width="5.85546875" customWidth="1"/>
    <col min="5" max="6" width="12.42578125" customWidth="1"/>
    <col min="7" max="7" width="14.5703125" customWidth="1"/>
    <col min="8" max="8" width="6.42578125" bestFit="1" customWidth="1"/>
    <col min="9" max="9" width="23.28515625" bestFit="1" customWidth="1"/>
  </cols>
  <sheetData>
    <row r="1" spans="1:9" s="4" customFormat="1" ht="26.25">
      <c r="A1" s="27" t="s">
        <v>18</v>
      </c>
      <c r="B1" s="103"/>
      <c r="C1" s="207" t="s">
        <v>29</v>
      </c>
      <c r="D1" s="70">
        <v>33</v>
      </c>
      <c r="E1" s="313"/>
      <c r="F1" s="314"/>
      <c r="I1" s="220"/>
    </row>
    <row r="2" spans="1:9" ht="20.25">
      <c r="A2" s="6" t="s">
        <v>0</v>
      </c>
      <c r="B2" s="6" t="s">
        <v>1</v>
      </c>
      <c r="C2" s="6" t="s">
        <v>2</v>
      </c>
      <c r="D2" s="6" t="s">
        <v>3</v>
      </c>
      <c r="E2" s="227" t="s">
        <v>140</v>
      </c>
      <c r="F2" s="185"/>
      <c r="G2" s="7" t="s">
        <v>4</v>
      </c>
      <c r="H2" s="89"/>
    </row>
    <row r="3" spans="1:9" ht="15">
      <c r="A3" s="246" t="s">
        <v>53</v>
      </c>
      <c r="B3" s="246" t="s">
        <v>43</v>
      </c>
      <c r="C3" s="304" t="s">
        <v>146</v>
      </c>
      <c r="D3" s="288"/>
      <c r="E3" s="144">
        <v>1100</v>
      </c>
      <c r="F3" s="144">
        <v>1100</v>
      </c>
      <c r="G3" s="287">
        <v>220</v>
      </c>
      <c r="H3" s="96"/>
    </row>
    <row r="4" spans="1:9" ht="15">
      <c r="A4" s="299" t="s">
        <v>112</v>
      </c>
      <c r="B4" s="299" t="s">
        <v>43</v>
      </c>
      <c r="C4" s="303" t="s">
        <v>145</v>
      </c>
      <c r="D4" s="286"/>
      <c r="E4" s="144">
        <v>830</v>
      </c>
      <c r="F4" s="144">
        <v>830</v>
      </c>
      <c r="G4" s="144">
        <v>780</v>
      </c>
      <c r="H4" s="96"/>
    </row>
    <row r="5" spans="1:9" ht="15">
      <c r="A5" s="178" t="s">
        <v>107</v>
      </c>
      <c r="B5" s="178" t="s">
        <v>43</v>
      </c>
      <c r="C5" s="178" t="s">
        <v>108</v>
      </c>
      <c r="D5" s="178"/>
      <c r="E5" s="122">
        <v>700</v>
      </c>
      <c r="F5" s="122">
        <v>700</v>
      </c>
      <c r="G5" s="122">
        <v>300</v>
      </c>
      <c r="H5" s="96"/>
    </row>
    <row r="6" spans="1:9" ht="15">
      <c r="A6" s="178" t="s">
        <v>104</v>
      </c>
      <c r="B6" s="178" t="s">
        <v>43</v>
      </c>
      <c r="C6" s="178" t="s">
        <v>105</v>
      </c>
      <c r="D6" s="178"/>
      <c r="E6" s="122">
        <v>830</v>
      </c>
      <c r="F6" s="122">
        <v>830</v>
      </c>
      <c r="G6" s="122" t="s">
        <v>141</v>
      </c>
      <c r="H6" s="96"/>
    </row>
    <row r="7" spans="1:9" ht="15">
      <c r="A7" s="178" t="s">
        <v>111</v>
      </c>
      <c r="B7" s="178" t="s">
        <v>43</v>
      </c>
      <c r="C7" s="178" t="s">
        <v>46</v>
      </c>
      <c r="D7" s="178"/>
      <c r="E7" s="237">
        <v>500</v>
      </c>
      <c r="F7" s="237">
        <v>500</v>
      </c>
      <c r="G7" s="122">
        <v>235</v>
      </c>
      <c r="H7" s="96"/>
    </row>
    <row r="8" spans="1:9" ht="15">
      <c r="A8" s="178" t="s">
        <v>109</v>
      </c>
      <c r="B8" s="178" t="s">
        <v>43</v>
      </c>
      <c r="C8" s="178" t="s">
        <v>110</v>
      </c>
      <c r="D8" s="178"/>
      <c r="E8" s="259">
        <v>590</v>
      </c>
      <c r="F8" s="259">
        <v>590</v>
      </c>
      <c r="G8" s="122">
        <v>357</v>
      </c>
      <c r="H8" s="96"/>
    </row>
    <row r="9" spans="1:9" ht="15">
      <c r="A9" s="178" t="s">
        <v>102</v>
      </c>
      <c r="B9" s="178" t="s">
        <v>43</v>
      </c>
      <c r="C9" s="306" t="s">
        <v>103</v>
      </c>
      <c r="D9" s="306"/>
      <c r="E9" s="122">
        <v>550</v>
      </c>
      <c r="F9" s="122">
        <v>550</v>
      </c>
      <c r="G9" s="122">
        <v>370</v>
      </c>
      <c r="H9" s="96"/>
    </row>
    <row r="10" spans="1:9" ht="15">
      <c r="A10" s="178" t="s">
        <v>100</v>
      </c>
      <c r="B10" s="203" t="s">
        <v>43</v>
      </c>
      <c r="C10" s="261" t="s">
        <v>101</v>
      </c>
      <c r="D10" s="261"/>
      <c r="E10" s="122">
        <v>750</v>
      </c>
      <c r="F10" s="122">
        <v>750</v>
      </c>
      <c r="G10" s="122">
        <v>550</v>
      </c>
      <c r="H10" s="96"/>
    </row>
    <row r="11" spans="1:9" ht="15">
      <c r="A11" s="178" t="s">
        <v>127</v>
      </c>
      <c r="B11" s="110" t="s">
        <v>60</v>
      </c>
      <c r="C11" s="110" t="s">
        <v>142</v>
      </c>
      <c r="D11" s="144">
        <v>2</v>
      </c>
      <c r="E11" s="122">
        <v>2800</v>
      </c>
      <c r="F11" s="122"/>
      <c r="G11" s="122">
        <v>346</v>
      </c>
      <c r="H11" s="96"/>
    </row>
    <row r="12" spans="1:9" ht="15">
      <c r="A12" s="178" t="s">
        <v>125</v>
      </c>
      <c r="B12" s="108" t="s">
        <v>59</v>
      </c>
      <c r="C12" s="110" t="s">
        <v>142</v>
      </c>
      <c r="D12" s="144">
        <v>2</v>
      </c>
      <c r="E12" s="122">
        <v>2800</v>
      </c>
      <c r="F12" s="122"/>
      <c r="G12" s="122">
        <v>346</v>
      </c>
      <c r="H12" s="94"/>
    </row>
    <row r="13" spans="1:9" ht="15">
      <c r="A13" s="178"/>
      <c r="B13" s="178"/>
      <c r="C13" s="232"/>
      <c r="D13" s="232"/>
      <c r="E13" s="259"/>
      <c r="F13" s="259"/>
      <c r="G13" s="122"/>
      <c r="H13" s="94"/>
    </row>
    <row r="14" spans="1:9" ht="15">
      <c r="A14" s="108"/>
      <c r="B14" s="212"/>
      <c r="C14" s="108"/>
      <c r="D14" s="122"/>
      <c r="E14" s="122"/>
      <c r="F14" s="122"/>
      <c r="G14" s="122"/>
      <c r="H14" s="94"/>
    </row>
    <row r="15" spans="1:9" ht="15">
      <c r="A15" s="106"/>
      <c r="B15" s="106"/>
      <c r="C15" s="106"/>
      <c r="D15" s="107"/>
      <c r="E15" s="107"/>
      <c r="F15" s="107"/>
      <c r="G15" s="107"/>
      <c r="H15" s="94"/>
    </row>
    <row r="16" spans="1:9" ht="15">
      <c r="A16" s="23"/>
      <c r="B16" s="23"/>
      <c r="C16" s="23"/>
      <c r="D16" s="23"/>
      <c r="E16" s="11">
        <f>SUM(E3:E15)</f>
        <v>11450</v>
      </c>
      <c r="F16" s="11">
        <f>SUM(F3:F15)</f>
        <v>5850</v>
      </c>
    </row>
    <row r="17" spans="1:6" ht="20.25">
      <c r="A17" s="12" t="s">
        <v>132</v>
      </c>
      <c r="B17" s="51"/>
      <c r="C17" s="51"/>
      <c r="D17" s="51"/>
      <c r="E17" s="51"/>
      <c r="F17" s="51"/>
    </row>
    <row r="18" spans="1:6" ht="20.25">
      <c r="A18" s="16"/>
      <c r="B18" s="1"/>
      <c r="C18" s="1"/>
      <c r="E18" s="74">
        <f>COUNT(E3:E15)</f>
        <v>10</v>
      </c>
      <c r="F18" s="74">
        <f>COUNT(F3:F15)</f>
        <v>8</v>
      </c>
    </row>
    <row r="19" spans="1:6" ht="15">
      <c r="A19" s="224" t="s">
        <v>42</v>
      </c>
      <c r="B19" s="1"/>
      <c r="C19" s="1"/>
      <c r="E19" s="44"/>
      <c r="F19" s="44"/>
    </row>
    <row r="20" spans="1:6">
      <c r="E20" s="221"/>
      <c r="F20" s="221"/>
    </row>
    <row r="21" spans="1:6" ht="44.45" customHeight="1">
      <c r="A21" s="16" t="s">
        <v>177</v>
      </c>
    </row>
    <row r="22" spans="1:6">
      <c r="B22" s="1"/>
    </row>
    <row r="23" spans="1:6">
      <c r="A23" s="1"/>
    </row>
  </sheetData>
  <sortState ref="A3:G12">
    <sortCondition ref="A3"/>
  </sortState>
  <mergeCells count="1">
    <mergeCell ref="E1:F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/>
  </sheetViews>
  <sheetFormatPr defaultRowHeight="12.75"/>
  <cols>
    <col min="1" max="1" width="22.42578125" customWidth="1"/>
    <col min="2" max="2" width="17.85546875" bestFit="1" customWidth="1"/>
    <col min="3" max="3" width="57.5703125" bestFit="1" customWidth="1"/>
    <col min="4" max="4" width="5.85546875" customWidth="1"/>
    <col min="5" max="7" width="12.42578125" customWidth="1"/>
    <col min="8" max="8" width="14" bestFit="1" customWidth="1"/>
    <col min="10" max="10" width="23.28515625" bestFit="1" customWidth="1"/>
  </cols>
  <sheetData>
    <row r="1" spans="1:10" s="4" customFormat="1" ht="26.25">
      <c r="A1" s="27" t="s">
        <v>26</v>
      </c>
      <c r="B1" s="103"/>
      <c r="C1" s="207" t="s">
        <v>29</v>
      </c>
      <c r="D1" s="3">
        <v>33</v>
      </c>
      <c r="E1" s="315"/>
      <c r="F1" s="315"/>
      <c r="G1" s="316"/>
      <c r="J1" s="223"/>
    </row>
    <row r="2" spans="1:10" ht="20.25">
      <c r="A2" s="6" t="s">
        <v>0</v>
      </c>
      <c r="B2" s="6" t="s">
        <v>1</v>
      </c>
      <c r="C2" s="6" t="s">
        <v>2</v>
      </c>
      <c r="D2" s="6" t="s">
        <v>3</v>
      </c>
      <c r="E2" s="227" t="s">
        <v>5</v>
      </c>
      <c r="F2" s="227" t="s">
        <v>19</v>
      </c>
      <c r="G2" s="6"/>
      <c r="H2" s="7" t="s">
        <v>4</v>
      </c>
      <c r="I2" s="89"/>
    </row>
    <row r="3" spans="1:10" ht="15">
      <c r="A3" s="252" t="s">
        <v>53</v>
      </c>
      <c r="B3" s="252" t="s">
        <v>43</v>
      </c>
      <c r="C3" s="252" t="s">
        <v>54</v>
      </c>
      <c r="D3" s="244"/>
      <c r="E3" s="240">
        <v>1100</v>
      </c>
      <c r="F3" s="240">
        <v>1100</v>
      </c>
      <c r="G3" s="240">
        <v>1100</v>
      </c>
      <c r="H3" s="245">
        <v>220</v>
      </c>
      <c r="I3" s="96"/>
    </row>
    <row r="4" spans="1:10" ht="15">
      <c r="A4" s="225" t="s">
        <v>44</v>
      </c>
      <c r="B4" s="225" t="s">
        <v>43</v>
      </c>
      <c r="C4" s="225" t="s">
        <v>45</v>
      </c>
      <c r="D4" s="178"/>
      <c r="E4" s="122">
        <v>840</v>
      </c>
      <c r="F4" s="122">
        <v>840</v>
      </c>
      <c r="G4" s="122">
        <v>840</v>
      </c>
      <c r="H4" s="122">
        <v>430</v>
      </c>
      <c r="I4" s="96"/>
    </row>
    <row r="5" spans="1:10" ht="15">
      <c r="A5" s="178" t="s">
        <v>92</v>
      </c>
      <c r="B5" s="178" t="s">
        <v>43</v>
      </c>
      <c r="C5" s="178" t="s">
        <v>93</v>
      </c>
      <c r="D5" s="178"/>
      <c r="E5" s="122">
        <v>830</v>
      </c>
      <c r="F5" s="122">
        <v>830</v>
      </c>
      <c r="G5" s="122">
        <v>830</v>
      </c>
      <c r="H5" s="122">
        <v>310</v>
      </c>
      <c r="I5" s="96"/>
    </row>
    <row r="6" spans="1:10" ht="15">
      <c r="A6" s="178" t="s">
        <v>119</v>
      </c>
      <c r="B6" s="178" t="s">
        <v>43</v>
      </c>
      <c r="C6" s="196" t="s">
        <v>120</v>
      </c>
      <c r="D6" s="108"/>
      <c r="E6" s="122">
        <v>940</v>
      </c>
      <c r="F6" s="122">
        <v>940</v>
      </c>
      <c r="G6" s="122">
        <v>940</v>
      </c>
      <c r="H6" s="122">
        <v>600</v>
      </c>
      <c r="I6" s="96"/>
    </row>
    <row r="7" spans="1:10" ht="15">
      <c r="A7" s="108" t="s">
        <v>96</v>
      </c>
      <c r="B7" s="178" t="s">
        <v>43</v>
      </c>
      <c r="C7" s="196" t="s">
        <v>97</v>
      </c>
      <c r="D7" s="108"/>
      <c r="E7" s="122">
        <v>470</v>
      </c>
      <c r="F7" s="122">
        <v>470</v>
      </c>
      <c r="G7" s="122">
        <v>470</v>
      </c>
      <c r="H7" s="122">
        <v>205</v>
      </c>
      <c r="I7" s="96"/>
    </row>
    <row r="8" spans="1:10" ht="15">
      <c r="A8" s="108" t="s">
        <v>94</v>
      </c>
      <c r="B8" s="178" t="s">
        <v>43</v>
      </c>
      <c r="C8" s="196" t="s">
        <v>95</v>
      </c>
      <c r="D8" s="108"/>
      <c r="E8" s="122">
        <v>800</v>
      </c>
      <c r="F8" s="122">
        <v>800</v>
      </c>
      <c r="G8" s="122">
        <v>800</v>
      </c>
      <c r="H8" s="122">
        <v>350</v>
      </c>
      <c r="I8" s="96"/>
    </row>
    <row r="9" spans="1:10" ht="15">
      <c r="A9" s="108" t="s">
        <v>98</v>
      </c>
      <c r="B9" s="178" t="s">
        <v>43</v>
      </c>
      <c r="C9" s="108" t="s">
        <v>99</v>
      </c>
      <c r="D9" s="108"/>
      <c r="E9" s="122">
        <v>800</v>
      </c>
      <c r="F9" s="122">
        <v>800</v>
      </c>
      <c r="G9" s="122">
        <v>800</v>
      </c>
      <c r="H9" s="122">
        <v>570</v>
      </c>
      <c r="I9" s="96"/>
    </row>
    <row r="10" spans="1:10" ht="15">
      <c r="A10" s="242" t="s">
        <v>112</v>
      </c>
      <c r="B10" s="243" t="s">
        <v>43</v>
      </c>
      <c r="C10" s="243" t="s">
        <v>52</v>
      </c>
      <c r="D10" s="243"/>
      <c r="E10" s="240">
        <v>830</v>
      </c>
      <c r="F10" s="240">
        <v>830</v>
      </c>
      <c r="G10" s="240">
        <v>830</v>
      </c>
      <c r="H10" s="240">
        <v>780</v>
      </c>
      <c r="I10" s="96"/>
    </row>
    <row r="11" spans="1:10" ht="15">
      <c r="A11" s="178" t="s">
        <v>107</v>
      </c>
      <c r="B11" s="178" t="s">
        <v>43</v>
      </c>
      <c r="C11" s="232" t="s">
        <v>108</v>
      </c>
      <c r="D11" s="232"/>
      <c r="E11" s="122">
        <v>700</v>
      </c>
      <c r="F11" s="122">
        <v>700</v>
      </c>
      <c r="G11" s="122">
        <v>700</v>
      </c>
      <c r="H11" s="122">
        <v>300</v>
      </c>
      <c r="I11" s="96"/>
    </row>
    <row r="12" spans="1:10" ht="15">
      <c r="A12" s="178" t="s">
        <v>104</v>
      </c>
      <c r="B12" s="178" t="s">
        <v>43</v>
      </c>
      <c r="C12" s="232" t="s">
        <v>105</v>
      </c>
      <c r="D12" s="232"/>
      <c r="E12" s="237">
        <v>830</v>
      </c>
      <c r="F12" s="237">
        <v>830</v>
      </c>
      <c r="G12" s="237">
        <v>830</v>
      </c>
      <c r="H12" s="122" t="s">
        <v>106</v>
      </c>
      <c r="I12" s="96"/>
    </row>
    <row r="13" spans="1:10" ht="15">
      <c r="A13" s="178" t="s">
        <v>109</v>
      </c>
      <c r="B13" s="178" t="s">
        <v>43</v>
      </c>
      <c r="C13" s="232" t="s">
        <v>110</v>
      </c>
      <c r="D13" s="232"/>
      <c r="E13" s="259">
        <v>590</v>
      </c>
      <c r="F13" s="259">
        <v>590</v>
      </c>
      <c r="G13" s="259">
        <v>590</v>
      </c>
      <c r="H13" s="122">
        <v>357</v>
      </c>
      <c r="I13" s="96"/>
    </row>
    <row r="14" spans="1:10" ht="15">
      <c r="A14" s="108" t="s">
        <v>123</v>
      </c>
      <c r="B14" s="212" t="s">
        <v>43</v>
      </c>
      <c r="C14" s="108" t="s">
        <v>124</v>
      </c>
      <c r="D14" s="122">
        <v>3</v>
      </c>
      <c r="E14" s="122">
        <v>740</v>
      </c>
      <c r="F14" s="122"/>
      <c r="G14" s="122"/>
      <c r="H14" s="122">
        <v>370</v>
      </c>
      <c r="I14" s="96"/>
    </row>
    <row r="15" spans="1:10" ht="15">
      <c r="A15" s="108" t="s">
        <v>121</v>
      </c>
      <c r="B15" s="212" t="s">
        <v>43</v>
      </c>
      <c r="C15" s="108" t="s">
        <v>122</v>
      </c>
      <c r="D15" s="122">
        <v>3</v>
      </c>
      <c r="E15" s="122">
        <v>920</v>
      </c>
      <c r="F15" s="122"/>
      <c r="G15" s="122"/>
      <c r="H15" s="122">
        <v>390</v>
      </c>
      <c r="I15" s="96"/>
    </row>
    <row r="16" spans="1:10" ht="15">
      <c r="A16" s="178" t="s">
        <v>102</v>
      </c>
      <c r="B16" s="178" t="s">
        <v>43</v>
      </c>
      <c r="C16" s="178" t="s">
        <v>103</v>
      </c>
      <c r="D16" s="178"/>
      <c r="E16" s="122">
        <v>550</v>
      </c>
      <c r="F16" s="122">
        <v>550</v>
      </c>
      <c r="G16" s="122">
        <v>550</v>
      </c>
      <c r="H16" s="122">
        <v>370</v>
      </c>
      <c r="I16" s="94"/>
    </row>
    <row r="17" spans="1:9" ht="15">
      <c r="A17" s="178" t="s">
        <v>100</v>
      </c>
      <c r="B17" s="203" t="s">
        <v>43</v>
      </c>
      <c r="C17" s="261" t="s">
        <v>101</v>
      </c>
      <c r="D17" s="178"/>
      <c r="E17" s="122">
        <v>750</v>
      </c>
      <c r="F17" s="122">
        <v>750</v>
      </c>
      <c r="G17" s="122">
        <v>750</v>
      </c>
      <c r="H17" s="122">
        <v>550</v>
      </c>
      <c r="I17" s="94"/>
    </row>
    <row r="18" spans="1:9" ht="15">
      <c r="A18" s="108" t="s">
        <v>127</v>
      </c>
      <c r="B18" s="110" t="s">
        <v>60</v>
      </c>
      <c r="C18" s="110" t="s">
        <v>128</v>
      </c>
      <c r="D18" s="122">
        <v>3</v>
      </c>
      <c r="E18" s="122"/>
      <c r="F18" s="122">
        <v>2800</v>
      </c>
      <c r="G18" s="122"/>
      <c r="H18" s="122">
        <v>346</v>
      </c>
      <c r="I18" s="94"/>
    </row>
    <row r="19" spans="1:9" ht="15">
      <c r="A19" s="108" t="s">
        <v>125</v>
      </c>
      <c r="B19" s="108" t="s">
        <v>59</v>
      </c>
      <c r="C19" s="108" t="s">
        <v>126</v>
      </c>
      <c r="D19" s="122">
        <v>3</v>
      </c>
      <c r="E19" s="122"/>
      <c r="F19" s="122">
        <v>2800</v>
      </c>
      <c r="G19" s="122"/>
      <c r="H19" s="122">
        <v>346</v>
      </c>
      <c r="I19" s="96"/>
    </row>
    <row r="20" spans="1:9" ht="15">
      <c r="A20" s="127"/>
      <c r="B20" s="127"/>
      <c r="C20" s="127"/>
      <c r="D20" s="122"/>
      <c r="E20" s="122"/>
      <c r="F20" s="122"/>
      <c r="G20" s="122"/>
      <c r="H20" s="122"/>
      <c r="I20" s="96"/>
    </row>
    <row r="21" spans="1:9" ht="15">
      <c r="A21" s="128"/>
      <c r="B21" s="128"/>
      <c r="C21" s="128"/>
      <c r="D21" s="128"/>
      <c r="E21" s="137">
        <f t="shared" ref="E21:G21" si="0">SUM(E3:E20)</f>
        <v>11690</v>
      </c>
      <c r="F21" s="137">
        <f t="shared" si="0"/>
        <v>15630</v>
      </c>
      <c r="G21" s="137">
        <f t="shared" si="0"/>
        <v>10030</v>
      </c>
      <c r="H21" s="71"/>
      <c r="I21" s="96"/>
    </row>
    <row r="22" spans="1:9" ht="20.25">
      <c r="A22" s="12" t="s">
        <v>129</v>
      </c>
      <c r="B22" s="32"/>
      <c r="C22" s="45"/>
      <c r="D22" s="32"/>
    </row>
    <row r="23" spans="1:9" ht="19.5" customHeight="1">
      <c r="A23" s="16"/>
      <c r="B23" s="1"/>
      <c r="C23" s="1"/>
      <c r="E23" s="74">
        <f>COUNT(E3:E20)</f>
        <v>15</v>
      </c>
      <c r="F23" s="74">
        <f>COUNT(F3:F20)</f>
        <v>15</v>
      </c>
      <c r="G23" s="74">
        <f>COUNT(G3:G20)</f>
        <v>13</v>
      </c>
    </row>
    <row r="24" spans="1:9" ht="15">
      <c r="A24" s="224" t="s">
        <v>42</v>
      </c>
      <c r="B24" s="1"/>
      <c r="C24" s="1"/>
    </row>
    <row r="25" spans="1:9">
      <c r="E25" s="222"/>
      <c r="F25" s="222"/>
      <c r="G25" s="222"/>
    </row>
    <row r="26" spans="1:9" ht="20.25">
      <c r="A26" s="16" t="s">
        <v>91</v>
      </c>
    </row>
    <row r="27" spans="1:9">
      <c r="B27" s="1"/>
    </row>
    <row r="28" spans="1:9">
      <c r="A28" s="1"/>
    </row>
  </sheetData>
  <sortState ref="A3:H19">
    <sortCondition ref="A3"/>
  </sortState>
  <mergeCells count="1">
    <mergeCell ref="E1:G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0"/>
  <sheetViews>
    <sheetView workbookViewId="0">
      <selection activeCell="A18" sqref="A18"/>
    </sheetView>
  </sheetViews>
  <sheetFormatPr defaultRowHeight="12.75"/>
  <cols>
    <col min="1" max="1" width="22.28515625" customWidth="1"/>
    <col min="2" max="2" width="10" bestFit="1" customWidth="1"/>
    <col min="3" max="3" width="52.85546875" bestFit="1" customWidth="1"/>
    <col min="4" max="4" width="6.28515625" customWidth="1"/>
    <col min="5" max="5" width="12.42578125" bestFit="1" customWidth="1"/>
    <col min="6" max="7" width="12.42578125" customWidth="1"/>
    <col min="8" max="8" width="14.5703125" customWidth="1"/>
    <col min="9" max="9" width="6.5703125" bestFit="1" customWidth="1"/>
    <col min="10" max="10" width="11" bestFit="1" customWidth="1"/>
  </cols>
  <sheetData>
    <row r="1" spans="1:10" ht="26.25">
      <c r="A1" s="27" t="s">
        <v>30</v>
      </c>
      <c r="B1" s="103"/>
      <c r="C1" s="207" t="s">
        <v>29</v>
      </c>
      <c r="D1" s="293">
        <v>25</v>
      </c>
      <c r="E1" s="131"/>
      <c r="F1" s="131"/>
      <c r="G1" s="131"/>
      <c r="J1" s="221"/>
    </row>
    <row r="2" spans="1:10" ht="20.25">
      <c r="A2" s="6" t="s">
        <v>0</v>
      </c>
      <c r="B2" s="6" t="s">
        <v>1</v>
      </c>
      <c r="C2" s="6" t="s">
        <v>2</v>
      </c>
      <c r="D2" s="279" t="s">
        <v>3</v>
      </c>
      <c r="E2" s="201" t="s">
        <v>153</v>
      </c>
      <c r="F2" s="201" t="s">
        <v>118</v>
      </c>
      <c r="G2" s="132"/>
      <c r="H2" s="7" t="s">
        <v>4</v>
      </c>
      <c r="I2" s="89"/>
    </row>
    <row r="3" spans="1:10" ht="15">
      <c r="A3" s="178" t="s">
        <v>171</v>
      </c>
      <c r="B3" s="178" t="s">
        <v>43</v>
      </c>
      <c r="C3" s="178" t="s">
        <v>156</v>
      </c>
      <c r="D3" s="178"/>
      <c r="E3" s="122">
        <v>500</v>
      </c>
      <c r="F3" s="122">
        <v>500</v>
      </c>
      <c r="G3" s="122">
        <v>500</v>
      </c>
      <c r="H3" s="122">
        <v>558</v>
      </c>
      <c r="I3" s="96"/>
    </row>
    <row r="4" spans="1:10" ht="15">
      <c r="A4" s="178" t="s">
        <v>154</v>
      </c>
      <c r="B4" s="178" t="s">
        <v>43</v>
      </c>
      <c r="C4" s="178" t="s">
        <v>155</v>
      </c>
      <c r="D4" s="178"/>
      <c r="E4" s="122">
        <v>800</v>
      </c>
      <c r="F4" s="122">
        <v>800</v>
      </c>
      <c r="G4" s="122">
        <v>800</v>
      </c>
      <c r="H4" s="122">
        <v>500</v>
      </c>
      <c r="I4" s="96"/>
    </row>
    <row r="5" spans="1:10" ht="15">
      <c r="A5" s="178" t="s">
        <v>157</v>
      </c>
      <c r="B5" s="178" t="s">
        <v>43</v>
      </c>
      <c r="C5" s="178" t="s">
        <v>158</v>
      </c>
      <c r="D5" s="178"/>
      <c r="E5" s="122">
        <v>600</v>
      </c>
      <c r="F5" s="122">
        <v>600</v>
      </c>
      <c r="G5" s="122">
        <v>600</v>
      </c>
      <c r="H5" s="122">
        <v>400</v>
      </c>
      <c r="I5" s="90"/>
    </row>
    <row r="6" spans="1:10" ht="15">
      <c r="A6" s="178" t="s">
        <v>123</v>
      </c>
      <c r="B6" s="212" t="s">
        <v>43</v>
      </c>
      <c r="C6" s="108" t="s">
        <v>124</v>
      </c>
      <c r="D6" s="209">
        <v>9</v>
      </c>
      <c r="E6" s="122">
        <v>740</v>
      </c>
      <c r="F6" s="122"/>
      <c r="G6" s="122"/>
      <c r="H6" s="122">
        <v>370</v>
      </c>
      <c r="I6" s="90"/>
    </row>
    <row r="7" spans="1:10" ht="15">
      <c r="A7" s="178" t="s">
        <v>121</v>
      </c>
      <c r="B7" s="212" t="s">
        <v>43</v>
      </c>
      <c r="C7" s="108" t="s">
        <v>122</v>
      </c>
      <c r="D7" s="209">
        <v>9</v>
      </c>
      <c r="E7" s="122">
        <v>920</v>
      </c>
      <c r="F7" s="122"/>
      <c r="G7" s="122"/>
      <c r="H7" s="122">
        <v>390</v>
      </c>
      <c r="I7" s="90"/>
    </row>
    <row r="8" spans="1:10" ht="15">
      <c r="A8" s="178" t="s">
        <v>116</v>
      </c>
      <c r="B8" s="178" t="s">
        <v>43</v>
      </c>
      <c r="C8" s="178" t="s">
        <v>144</v>
      </c>
      <c r="D8" s="122">
        <v>13</v>
      </c>
      <c r="E8" s="122"/>
      <c r="F8" s="122">
        <v>1100</v>
      </c>
      <c r="G8" s="122"/>
      <c r="H8" s="122">
        <v>270</v>
      </c>
      <c r="I8" s="90"/>
    </row>
    <row r="9" spans="1:10" ht="15">
      <c r="A9" s="178" t="s">
        <v>115</v>
      </c>
      <c r="B9" s="178" t="s">
        <v>43</v>
      </c>
      <c r="C9" s="178" t="s">
        <v>143</v>
      </c>
      <c r="D9" s="122">
        <v>13</v>
      </c>
      <c r="E9" s="122"/>
      <c r="F9" s="122">
        <v>2020</v>
      </c>
      <c r="G9" s="122"/>
      <c r="H9" s="122">
        <v>340</v>
      </c>
      <c r="I9" s="90"/>
    </row>
    <row r="10" spans="1:10" ht="15">
      <c r="A10" s="264" t="s">
        <v>159</v>
      </c>
      <c r="B10" s="178" t="s">
        <v>43</v>
      </c>
      <c r="C10" s="178" t="s">
        <v>160</v>
      </c>
      <c r="D10" s="178"/>
      <c r="E10" s="122">
        <v>800</v>
      </c>
      <c r="F10" s="122">
        <v>800</v>
      </c>
      <c r="G10" s="122">
        <v>800</v>
      </c>
      <c r="H10" s="122">
        <v>660</v>
      </c>
      <c r="I10" s="90"/>
    </row>
    <row r="11" spans="1:10" ht="15">
      <c r="A11" s="133"/>
      <c r="B11" s="106"/>
      <c r="C11" s="106"/>
      <c r="D11" s="294"/>
      <c r="E11" s="107"/>
      <c r="F11" s="107"/>
      <c r="G11" s="107"/>
      <c r="H11" s="296"/>
      <c r="I11" s="95"/>
    </row>
    <row r="12" spans="1:10" ht="15">
      <c r="A12" s="30"/>
      <c r="B12" s="29"/>
      <c r="C12" s="29"/>
      <c r="D12" s="295"/>
      <c r="E12" s="139"/>
      <c r="F12" s="139"/>
      <c r="G12" s="139"/>
    </row>
    <row r="13" spans="1:10" ht="15">
      <c r="A13" s="20"/>
      <c r="B13" s="22"/>
      <c r="C13" s="22"/>
      <c r="D13" s="290"/>
      <c r="E13" s="139">
        <f>SUM(E3:E12)</f>
        <v>4360</v>
      </c>
      <c r="F13" s="139">
        <f>SUM(F3:F12)</f>
        <v>5820</v>
      </c>
      <c r="G13" s="139">
        <f>SUM(G3:G12)</f>
        <v>2700</v>
      </c>
    </row>
    <row r="14" spans="1:10" ht="20.25">
      <c r="A14" s="12" t="s">
        <v>132</v>
      </c>
      <c r="B14" s="31"/>
      <c r="C14" s="31"/>
      <c r="D14" s="31"/>
    </row>
    <row r="15" spans="1:10" ht="20.25">
      <c r="A15" s="16"/>
      <c r="B15" s="51"/>
      <c r="C15" s="51"/>
      <c r="D15" s="51"/>
      <c r="E15" s="80">
        <f>COUNT(E3:E12)</f>
        <v>6</v>
      </c>
      <c r="F15" s="80">
        <f t="shared" ref="F15:G15" si="0">COUNT(F3:F12)</f>
        <v>6</v>
      </c>
      <c r="G15" s="80">
        <f t="shared" si="0"/>
        <v>4</v>
      </c>
    </row>
    <row r="16" spans="1:10" ht="15">
      <c r="A16" s="224" t="s">
        <v>42</v>
      </c>
      <c r="B16" s="1"/>
      <c r="C16" s="1"/>
      <c r="E16" s="44"/>
      <c r="F16" s="44"/>
      <c r="G16" s="44"/>
    </row>
    <row r="17" spans="1:7">
      <c r="E17" s="221"/>
      <c r="F17" s="221"/>
      <c r="G17" s="221"/>
    </row>
    <row r="18" spans="1:7" ht="30" customHeight="1">
      <c r="A18" s="16" t="s">
        <v>176</v>
      </c>
    </row>
    <row r="19" spans="1:7">
      <c r="B19" s="1"/>
    </row>
    <row r="20" spans="1:7">
      <c r="A20" s="1"/>
    </row>
  </sheetData>
  <sortState ref="A3:H10">
    <sortCondition ref="A3"/>
  </sortState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2"/>
  <sheetViews>
    <sheetView workbookViewId="0">
      <selection activeCell="A20" sqref="A20"/>
    </sheetView>
  </sheetViews>
  <sheetFormatPr defaultRowHeight="12.75"/>
  <cols>
    <col min="1" max="1" width="23.28515625" customWidth="1"/>
    <col min="2" max="2" width="10" bestFit="1" customWidth="1"/>
    <col min="3" max="3" width="57.5703125" bestFit="1" customWidth="1"/>
    <col min="4" max="4" width="6.28515625" customWidth="1"/>
    <col min="5" max="5" width="13" bestFit="1" customWidth="1"/>
    <col min="6" max="7" width="13" customWidth="1"/>
    <col min="8" max="8" width="14.5703125" customWidth="1"/>
    <col min="9" max="9" width="2.85546875" bestFit="1" customWidth="1"/>
    <col min="10" max="10" width="6.42578125" bestFit="1" customWidth="1"/>
    <col min="11" max="11" width="11" bestFit="1" customWidth="1"/>
  </cols>
  <sheetData>
    <row r="1" spans="1:11" ht="26.25">
      <c r="A1" s="27" t="s">
        <v>31</v>
      </c>
      <c r="B1" s="103"/>
      <c r="C1" s="207" t="s">
        <v>29</v>
      </c>
      <c r="D1" s="191">
        <v>33</v>
      </c>
      <c r="E1" s="263"/>
      <c r="F1" s="263"/>
      <c r="G1" s="263"/>
      <c r="H1" s="33"/>
      <c r="I1" s="33"/>
      <c r="K1" s="222"/>
    </row>
    <row r="2" spans="1:11" ht="20.25">
      <c r="A2" s="186" t="s">
        <v>0</v>
      </c>
      <c r="B2" s="186" t="s">
        <v>1</v>
      </c>
      <c r="C2" s="186" t="s">
        <v>2</v>
      </c>
      <c r="D2" s="297" t="s">
        <v>3</v>
      </c>
      <c r="E2" s="298" t="s">
        <v>153</v>
      </c>
      <c r="F2" s="298" t="s">
        <v>118</v>
      </c>
      <c r="G2" s="138"/>
      <c r="H2" s="7" t="s">
        <v>4</v>
      </c>
      <c r="I2" s="34"/>
      <c r="J2" s="89"/>
    </row>
    <row r="3" spans="1:11" ht="15">
      <c r="A3" s="243" t="s">
        <v>163</v>
      </c>
      <c r="B3" s="243" t="s">
        <v>43</v>
      </c>
      <c r="C3" s="285" t="s">
        <v>164</v>
      </c>
      <c r="D3" s="286"/>
      <c r="E3" s="144">
        <v>900</v>
      </c>
      <c r="F3" s="144">
        <v>900</v>
      </c>
      <c r="G3" s="144">
        <v>900</v>
      </c>
      <c r="H3" s="144">
        <v>950</v>
      </c>
      <c r="I3" s="85"/>
      <c r="J3" s="96"/>
    </row>
    <row r="4" spans="1:11" ht="15">
      <c r="A4" s="178" t="s">
        <v>171</v>
      </c>
      <c r="B4" s="178" t="s">
        <v>43</v>
      </c>
      <c r="C4" s="178" t="s">
        <v>156</v>
      </c>
      <c r="D4" s="178"/>
      <c r="E4" s="122">
        <v>500</v>
      </c>
      <c r="F4" s="122">
        <v>500</v>
      </c>
      <c r="G4" s="122">
        <v>500</v>
      </c>
      <c r="H4" s="122">
        <v>558</v>
      </c>
      <c r="I4" s="34"/>
      <c r="J4" s="96"/>
    </row>
    <row r="5" spans="1:11" ht="15">
      <c r="A5" s="178" t="s">
        <v>154</v>
      </c>
      <c r="B5" s="178" t="s">
        <v>43</v>
      </c>
      <c r="C5" s="178" t="s">
        <v>155</v>
      </c>
      <c r="D5" s="178"/>
      <c r="E5" s="122">
        <v>800</v>
      </c>
      <c r="F5" s="122">
        <v>800</v>
      </c>
      <c r="G5" s="122">
        <v>800</v>
      </c>
      <c r="H5" s="122">
        <v>500</v>
      </c>
      <c r="I5" s="34"/>
      <c r="J5" s="96"/>
    </row>
    <row r="6" spans="1:11" ht="15">
      <c r="A6" s="180" t="s">
        <v>161</v>
      </c>
      <c r="B6" s="178" t="s">
        <v>43</v>
      </c>
      <c r="C6" s="178" t="s">
        <v>162</v>
      </c>
      <c r="D6" s="178"/>
      <c r="E6" s="122">
        <v>350</v>
      </c>
      <c r="F6" s="122">
        <v>350</v>
      </c>
      <c r="G6" s="122">
        <v>350</v>
      </c>
      <c r="H6" s="122">
        <v>233</v>
      </c>
      <c r="I6" s="34"/>
      <c r="J6" s="96"/>
    </row>
    <row r="7" spans="1:11" ht="15">
      <c r="A7" s="178" t="s">
        <v>157</v>
      </c>
      <c r="B7" s="178" t="s">
        <v>43</v>
      </c>
      <c r="C7" s="178" t="s">
        <v>158</v>
      </c>
      <c r="D7" s="178"/>
      <c r="E7" s="237">
        <v>600</v>
      </c>
      <c r="F7" s="237">
        <v>600</v>
      </c>
      <c r="G7" s="237">
        <v>600</v>
      </c>
      <c r="H7" s="122">
        <v>400</v>
      </c>
      <c r="I7" s="34"/>
      <c r="J7" s="96"/>
    </row>
    <row r="8" spans="1:11" ht="15">
      <c r="A8" s="178" t="s">
        <v>123</v>
      </c>
      <c r="B8" s="212" t="s">
        <v>43</v>
      </c>
      <c r="C8" s="108" t="s">
        <v>124</v>
      </c>
      <c r="D8" s="209">
        <v>11</v>
      </c>
      <c r="E8" s="122">
        <v>740</v>
      </c>
      <c r="F8" s="122"/>
      <c r="G8" s="122"/>
      <c r="H8" s="122">
        <v>370</v>
      </c>
      <c r="I8" s="34"/>
    </row>
    <row r="9" spans="1:11" ht="15">
      <c r="A9" s="178" t="s">
        <v>121</v>
      </c>
      <c r="B9" s="212" t="s">
        <v>43</v>
      </c>
      <c r="C9" s="108" t="s">
        <v>122</v>
      </c>
      <c r="D9" s="209">
        <v>11</v>
      </c>
      <c r="E9" s="122">
        <v>920</v>
      </c>
      <c r="F9" s="122"/>
      <c r="G9" s="122"/>
      <c r="H9" s="122">
        <v>390</v>
      </c>
      <c r="I9" s="34"/>
    </row>
    <row r="10" spans="1:11" ht="15">
      <c r="A10" s="178" t="s">
        <v>116</v>
      </c>
      <c r="B10" s="178" t="s">
        <v>43</v>
      </c>
      <c r="C10" s="178" t="s">
        <v>144</v>
      </c>
      <c r="D10" s="122">
        <v>1</v>
      </c>
      <c r="E10" s="122"/>
      <c r="F10" s="122">
        <v>1100</v>
      </c>
      <c r="G10" s="122"/>
      <c r="H10" s="122">
        <v>270</v>
      </c>
      <c r="I10" s="34"/>
    </row>
    <row r="11" spans="1:11" ht="15">
      <c r="A11" s="178" t="s">
        <v>115</v>
      </c>
      <c r="B11" s="178" t="s">
        <v>43</v>
      </c>
      <c r="C11" s="178" t="s">
        <v>143</v>
      </c>
      <c r="D11" s="122">
        <v>1</v>
      </c>
      <c r="E11" s="122"/>
      <c r="F11" s="122">
        <v>2020</v>
      </c>
      <c r="G11" s="122"/>
      <c r="H11" s="122">
        <v>340</v>
      </c>
      <c r="I11" s="34"/>
    </row>
    <row r="12" spans="1:11" ht="15">
      <c r="A12" s="196" t="s">
        <v>165</v>
      </c>
      <c r="B12" s="178" t="s">
        <v>43</v>
      </c>
      <c r="C12" s="178" t="s">
        <v>166</v>
      </c>
      <c r="D12" s="178"/>
      <c r="E12" s="122">
        <v>400</v>
      </c>
      <c r="F12" s="122">
        <v>400</v>
      </c>
      <c r="G12" s="122">
        <v>400</v>
      </c>
      <c r="H12" s="122">
        <v>400</v>
      </c>
      <c r="I12" s="34"/>
    </row>
    <row r="13" spans="1:11" ht="15">
      <c r="A13" s="196" t="s">
        <v>159</v>
      </c>
      <c r="B13" s="178" t="s">
        <v>43</v>
      </c>
      <c r="C13" s="178" t="s">
        <v>160</v>
      </c>
      <c r="D13" s="178"/>
      <c r="E13" s="122">
        <v>800</v>
      </c>
      <c r="F13" s="122">
        <v>800</v>
      </c>
      <c r="G13" s="122">
        <v>800</v>
      </c>
      <c r="H13" s="122">
        <v>660</v>
      </c>
      <c r="I13" s="34"/>
    </row>
    <row r="14" spans="1:11" ht="15">
      <c r="A14" s="110"/>
      <c r="B14" s="127"/>
      <c r="C14" s="110"/>
      <c r="D14" s="144"/>
      <c r="E14" s="187"/>
      <c r="F14" s="187"/>
      <c r="G14" s="187"/>
      <c r="H14" s="188"/>
      <c r="I14" s="35"/>
    </row>
    <row r="15" spans="1:11" ht="15">
      <c r="A15" s="125"/>
      <c r="B15" s="110"/>
      <c r="C15" s="121"/>
      <c r="D15" s="119"/>
      <c r="E15" s="190">
        <f>SUM(E3:E14)</f>
        <v>6010</v>
      </c>
      <c r="F15" s="190">
        <f t="shared" ref="F15:G15" si="0">SUM(F3:F14)</f>
        <v>7470</v>
      </c>
      <c r="G15" s="190">
        <f t="shared" si="0"/>
        <v>4350</v>
      </c>
      <c r="H15" s="189"/>
      <c r="I15" s="35"/>
    </row>
    <row r="16" spans="1:11" ht="20.25">
      <c r="A16" s="12" t="s">
        <v>132</v>
      </c>
      <c r="B16" s="292"/>
      <c r="C16" s="36"/>
      <c r="D16" s="36"/>
      <c r="E16" s="36"/>
      <c r="F16" s="36"/>
      <c r="G16" s="36"/>
    </row>
    <row r="17" spans="1:7" ht="20.25">
      <c r="A17" s="16"/>
      <c r="B17" s="47"/>
      <c r="C17" s="36"/>
      <c r="D17" s="36"/>
      <c r="E17" s="76">
        <f>COUNT(E3:E14)</f>
        <v>9</v>
      </c>
      <c r="F17" s="76">
        <f t="shared" ref="F17:G17" si="1">COUNT(F3:F14)</f>
        <v>9</v>
      </c>
      <c r="G17" s="76">
        <f t="shared" si="1"/>
        <v>7</v>
      </c>
    </row>
    <row r="18" spans="1:7" ht="15">
      <c r="A18" s="224" t="s">
        <v>42</v>
      </c>
      <c r="B18" s="36"/>
      <c r="C18" s="1"/>
      <c r="E18" s="44"/>
      <c r="F18" s="44"/>
      <c r="G18" s="44"/>
    </row>
    <row r="19" spans="1:7">
      <c r="B19" s="1"/>
      <c r="E19" s="222"/>
      <c r="F19" s="222"/>
      <c r="G19" s="222"/>
    </row>
    <row r="20" spans="1:7" ht="38.450000000000003" customHeight="1">
      <c r="A20" s="16" t="s">
        <v>176</v>
      </c>
    </row>
    <row r="22" spans="1:7">
      <c r="A22" s="1"/>
      <c r="B22" s="1"/>
    </row>
  </sheetData>
  <sortState ref="A3:H13">
    <sortCondition ref="A3"/>
  </sortState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9"/>
  <sheetViews>
    <sheetView workbookViewId="0">
      <selection activeCell="A17" sqref="A17"/>
    </sheetView>
  </sheetViews>
  <sheetFormatPr defaultRowHeight="12.75"/>
  <cols>
    <col min="1" max="1" width="23.7109375" customWidth="1"/>
    <col min="2" max="2" width="9.140625" bestFit="1" customWidth="1"/>
    <col min="3" max="3" width="57.5703125" bestFit="1" customWidth="1"/>
    <col min="4" max="4" width="5.85546875" customWidth="1"/>
    <col min="5" max="5" width="12.5703125" customWidth="1"/>
    <col min="6" max="6" width="14.140625" customWidth="1"/>
    <col min="7" max="7" width="6.42578125" bestFit="1" customWidth="1"/>
    <col min="8" max="8" width="11" bestFit="1" customWidth="1"/>
  </cols>
  <sheetData>
    <row r="1" spans="1:8" ht="26.25">
      <c r="A1" s="27" t="s">
        <v>37</v>
      </c>
      <c r="B1" s="103"/>
      <c r="C1" s="207" t="s">
        <v>29</v>
      </c>
      <c r="D1" s="191">
        <v>32</v>
      </c>
      <c r="E1" s="131"/>
      <c r="F1" s="4"/>
      <c r="H1" s="221"/>
    </row>
    <row r="2" spans="1:8" ht="20.25">
      <c r="A2" s="6" t="s">
        <v>0</v>
      </c>
      <c r="B2" s="5" t="s">
        <v>1</v>
      </c>
      <c r="C2" s="141" t="s">
        <v>2</v>
      </c>
      <c r="D2" s="256" t="s">
        <v>3</v>
      </c>
      <c r="E2" s="201"/>
      <c r="F2" s="7" t="s">
        <v>4</v>
      </c>
      <c r="G2" s="7"/>
    </row>
    <row r="3" spans="1:8" ht="15" customHeight="1">
      <c r="A3" s="243" t="s">
        <v>163</v>
      </c>
      <c r="B3" s="243" t="s">
        <v>43</v>
      </c>
      <c r="C3" s="285" t="s">
        <v>164</v>
      </c>
      <c r="D3" s="286"/>
      <c r="E3" s="144">
        <v>900</v>
      </c>
      <c r="F3" s="144">
        <v>950</v>
      </c>
      <c r="G3" s="96"/>
      <c r="H3" s="52"/>
    </row>
    <row r="4" spans="1:8" ht="15">
      <c r="A4" s="178" t="s">
        <v>171</v>
      </c>
      <c r="B4" s="178" t="s">
        <v>43</v>
      </c>
      <c r="C4" s="178" t="s">
        <v>156</v>
      </c>
      <c r="D4" s="178"/>
      <c r="E4" s="122">
        <v>500</v>
      </c>
      <c r="F4" s="122">
        <v>558</v>
      </c>
      <c r="G4" s="90"/>
      <c r="H4" s="46"/>
    </row>
    <row r="5" spans="1:8" ht="15">
      <c r="A5" s="178" t="s">
        <v>154</v>
      </c>
      <c r="B5" s="178" t="s">
        <v>43</v>
      </c>
      <c r="C5" s="178" t="s">
        <v>155</v>
      </c>
      <c r="D5" s="178"/>
      <c r="E5" s="122">
        <v>800</v>
      </c>
      <c r="F5" s="122">
        <v>500</v>
      </c>
      <c r="G5" s="96"/>
    </row>
    <row r="6" spans="1:8" ht="15">
      <c r="A6" s="180" t="s">
        <v>161</v>
      </c>
      <c r="B6" s="178" t="s">
        <v>43</v>
      </c>
      <c r="C6" s="178" t="s">
        <v>162</v>
      </c>
      <c r="D6" s="178"/>
      <c r="E6" s="122">
        <v>350</v>
      </c>
      <c r="F6" s="122">
        <v>233</v>
      </c>
      <c r="G6" s="96"/>
    </row>
    <row r="7" spans="1:8" ht="15">
      <c r="A7" s="178" t="s">
        <v>157</v>
      </c>
      <c r="B7" s="178" t="s">
        <v>43</v>
      </c>
      <c r="C7" s="178" t="s">
        <v>158</v>
      </c>
      <c r="D7" s="178"/>
      <c r="E7" s="237">
        <v>600</v>
      </c>
      <c r="F7" s="122">
        <v>400</v>
      </c>
      <c r="G7" s="96"/>
    </row>
    <row r="8" spans="1:8" ht="15">
      <c r="A8" s="196" t="s">
        <v>165</v>
      </c>
      <c r="B8" s="178" t="s">
        <v>43</v>
      </c>
      <c r="C8" s="178" t="s">
        <v>166</v>
      </c>
      <c r="D8" s="178"/>
      <c r="E8" s="122">
        <v>400</v>
      </c>
      <c r="F8" s="122">
        <v>400</v>
      </c>
      <c r="G8" s="96"/>
    </row>
    <row r="9" spans="1:8" ht="15">
      <c r="A9" s="196" t="s">
        <v>159</v>
      </c>
      <c r="B9" s="178" t="s">
        <v>43</v>
      </c>
      <c r="C9" s="178" t="s">
        <v>160</v>
      </c>
      <c r="D9" s="178"/>
      <c r="E9" s="122">
        <v>800</v>
      </c>
      <c r="F9" s="122">
        <v>660</v>
      </c>
      <c r="G9" s="96"/>
    </row>
    <row r="10" spans="1:8" ht="15">
      <c r="A10" s="108"/>
      <c r="B10" s="108"/>
      <c r="C10" s="208"/>
      <c r="D10" s="122"/>
      <c r="E10" s="209"/>
      <c r="F10" s="209"/>
      <c r="G10" s="96"/>
    </row>
    <row r="11" spans="1:8" ht="15">
      <c r="A11" s="110"/>
      <c r="B11" s="110"/>
      <c r="C11" s="110"/>
      <c r="D11" s="110"/>
      <c r="E11" s="139"/>
      <c r="F11" s="128"/>
    </row>
    <row r="12" spans="1:8" ht="15">
      <c r="A12" s="182"/>
      <c r="B12" s="182"/>
      <c r="C12" s="182"/>
      <c r="D12" s="219"/>
      <c r="E12" s="202">
        <f>SUM(E3:E11)</f>
        <v>4350</v>
      </c>
    </row>
    <row r="13" spans="1:8" ht="20.25">
      <c r="A13" s="12" t="s">
        <v>132</v>
      </c>
      <c r="B13" s="46"/>
      <c r="C13" s="46"/>
      <c r="D13" s="47"/>
      <c r="E13" s="25"/>
    </row>
    <row r="14" spans="1:8" ht="20.25">
      <c r="A14" s="16"/>
      <c r="B14" s="1"/>
      <c r="C14" s="1"/>
      <c r="E14" s="79">
        <f>COUNT(E3:E11)</f>
        <v>7</v>
      </c>
    </row>
    <row r="15" spans="1:8" ht="15">
      <c r="A15" s="224" t="s">
        <v>42</v>
      </c>
      <c r="B15" s="1"/>
      <c r="C15" s="1"/>
      <c r="E15" s="19"/>
    </row>
    <row r="16" spans="1:8">
      <c r="E16" s="221"/>
    </row>
    <row r="17" spans="1:2" ht="37.5" customHeight="1">
      <c r="A17" s="16" t="s">
        <v>176</v>
      </c>
    </row>
    <row r="18" spans="1:2">
      <c r="B18" s="1"/>
    </row>
    <row r="19" spans="1:2">
      <c r="A19" s="1"/>
    </row>
  </sheetData>
  <sortState ref="A3:F9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"/>
  <sheetViews>
    <sheetView workbookViewId="0">
      <selection activeCell="A19" sqref="A19"/>
    </sheetView>
  </sheetViews>
  <sheetFormatPr defaultRowHeight="12.75"/>
  <cols>
    <col min="1" max="1" width="19.42578125" customWidth="1"/>
    <col min="2" max="2" width="13.5703125" style="1" customWidth="1"/>
    <col min="3" max="3" width="57.5703125" style="1" bestFit="1" customWidth="1"/>
    <col min="4" max="4" width="5.85546875" customWidth="1"/>
    <col min="5" max="5" width="14.7109375" customWidth="1"/>
    <col min="6" max="6" width="14.7109375" bestFit="1" customWidth="1"/>
    <col min="7" max="7" width="14.85546875" bestFit="1" customWidth="1"/>
    <col min="8" max="8" width="6.28515625" bestFit="1" customWidth="1"/>
    <col min="9" max="9" width="23.28515625" bestFit="1" customWidth="1"/>
  </cols>
  <sheetData>
    <row r="1" spans="1:9" s="4" customFormat="1" ht="26.25">
      <c r="A1" s="27" t="s">
        <v>25</v>
      </c>
      <c r="B1" s="103"/>
      <c r="C1" s="207" t="s">
        <v>29</v>
      </c>
      <c r="D1" s="3">
        <v>34</v>
      </c>
      <c r="E1" s="213"/>
      <c r="F1" s="194"/>
      <c r="G1" s="49"/>
      <c r="I1" s="220"/>
    </row>
    <row r="2" spans="1:9" ht="20.25">
      <c r="A2" s="6" t="s">
        <v>0</v>
      </c>
      <c r="B2" s="5" t="s">
        <v>1</v>
      </c>
      <c r="C2" s="5" t="s">
        <v>2</v>
      </c>
      <c r="D2" s="6" t="s">
        <v>3</v>
      </c>
      <c r="E2" s="227" t="s">
        <v>118</v>
      </c>
      <c r="F2" s="6"/>
      <c r="G2" s="7" t="s">
        <v>4</v>
      </c>
      <c r="H2" s="89"/>
    </row>
    <row r="3" spans="1:9" ht="15">
      <c r="A3" s="243" t="s">
        <v>163</v>
      </c>
      <c r="B3" s="243" t="s">
        <v>43</v>
      </c>
      <c r="C3" s="285" t="s">
        <v>164</v>
      </c>
      <c r="D3" s="286"/>
      <c r="E3" s="144">
        <v>900</v>
      </c>
      <c r="F3" s="144">
        <v>900</v>
      </c>
      <c r="G3" s="144">
        <v>950</v>
      </c>
      <c r="H3" s="97"/>
    </row>
    <row r="4" spans="1:9" ht="15">
      <c r="A4" s="178" t="s">
        <v>171</v>
      </c>
      <c r="B4" s="178" t="s">
        <v>43</v>
      </c>
      <c r="C4" s="178" t="s">
        <v>156</v>
      </c>
      <c r="D4" s="178"/>
      <c r="E4" s="122">
        <v>500</v>
      </c>
      <c r="F4" s="122">
        <v>500</v>
      </c>
      <c r="G4" s="122">
        <v>558</v>
      </c>
      <c r="H4" s="97"/>
    </row>
    <row r="5" spans="1:9" ht="15">
      <c r="A5" s="178" t="s">
        <v>154</v>
      </c>
      <c r="B5" s="178" t="s">
        <v>43</v>
      </c>
      <c r="C5" s="178" t="s">
        <v>155</v>
      </c>
      <c r="D5" s="178"/>
      <c r="E5" s="122">
        <v>800</v>
      </c>
      <c r="F5" s="122">
        <v>800</v>
      </c>
      <c r="G5" s="122">
        <v>500</v>
      </c>
      <c r="H5" s="96"/>
    </row>
    <row r="6" spans="1:9" ht="15">
      <c r="A6" s="178" t="s">
        <v>157</v>
      </c>
      <c r="B6" s="178" t="s">
        <v>43</v>
      </c>
      <c r="C6" s="178" t="s">
        <v>158</v>
      </c>
      <c r="D6" s="178"/>
      <c r="E6" s="237">
        <v>600</v>
      </c>
      <c r="F6" s="237">
        <v>600</v>
      </c>
      <c r="G6" s="122">
        <v>400</v>
      </c>
      <c r="H6" s="92"/>
    </row>
    <row r="7" spans="1:9" ht="15">
      <c r="A7" s="178" t="s">
        <v>116</v>
      </c>
      <c r="B7" s="178" t="s">
        <v>43</v>
      </c>
      <c r="C7" s="178" t="s">
        <v>144</v>
      </c>
      <c r="D7" s="122">
        <v>2</v>
      </c>
      <c r="E7" s="122">
        <v>1100</v>
      </c>
      <c r="F7" s="122"/>
      <c r="G7" s="122">
        <v>270</v>
      </c>
      <c r="H7" s="97"/>
    </row>
    <row r="8" spans="1:9" ht="15">
      <c r="A8" s="178" t="s">
        <v>115</v>
      </c>
      <c r="B8" s="178" t="s">
        <v>43</v>
      </c>
      <c r="C8" s="178" t="s">
        <v>143</v>
      </c>
      <c r="D8" s="122">
        <v>2</v>
      </c>
      <c r="E8" s="122">
        <v>2020</v>
      </c>
      <c r="F8" s="122"/>
      <c r="G8" s="122">
        <v>340</v>
      </c>
      <c r="H8" s="100"/>
    </row>
    <row r="9" spans="1:9" ht="15">
      <c r="A9" s="196" t="s">
        <v>165</v>
      </c>
      <c r="B9" s="178" t="s">
        <v>43</v>
      </c>
      <c r="C9" s="178" t="s">
        <v>166</v>
      </c>
      <c r="D9" s="178"/>
      <c r="E9" s="122">
        <v>400</v>
      </c>
      <c r="F9" s="122">
        <v>400</v>
      </c>
      <c r="G9" s="122">
        <v>400</v>
      </c>
      <c r="H9" s="92"/>
    </row>
    <row r="10" spans="1:9" ht="15" customHeight="1">
      <c r="A10" s="196" t="s">
        <v>159</v>
      </c>
      <c r="B10" s="178" t="s">
        <v>43</v>
      </c>
      <c r="C10" s="178" t="s">
        <v>160</v>
      </c>
      <c r="D10" s="178"/>
      <c r="E10" s="122">
        <v>800</v>
      </c>
      <c r="F10" s="122">
        <v>800</v>
      </c>
      <c r="G10" s="122">
        <v>660</v>
      </c>
      <c r="H10" s="96"/>
    </row>
    <row r="11" spans="1:9" ht="15" customHeight="1">
      <c r="A11" s="228"/>
      <c r="B11" s="110"/>
      <c r="C11" s="178"/>
      <c r="D11" s="122"/>
      <c r="E11" s="122"/>
      <c r="F11" s="122"/>
      <c r="G11" s="122"/>
      <c r="H11" s="96"/>
    </row>
    <row r="12" spans="1:9" ht="15" customHeight="1">
      <c r="A12" s="108"/>
      <c r="B12" s="110"/>
      <c r="C12" s="108"/>
      <c r="D12" s="121"/>
      <c r="E12" s="209"/>
      <c r="F12" s="209"/>
      <c r="G12" s="144"/>
      <c r="H12" s="96"/>
    </row>
    <row r="13" spans="1:9" ht="15" customHeight="1">
      <c r="A13" s="184"/>
      <c r="B13" s="166"/>
      <c r="C13" s="184"/>
      <c r="D13" s="109"/>
      <c r="E13" s="122"/>
      <c r="F13" s="122"/>
      <c r="G13" s="122"/>
      <c r="H13" s="96"/>
    </row>
    <row r="14" spans="1:9" ht="15">
      <c r="A14" s="22"/>
      <c r="B14" s="21"/>
      <c r="C14" s="21"/>
      <c r="D14" s="22"/>
      <c r="E14" s="11">
        <f>SUM(E3:E13)</f>
        <v>7120</v>
      </c>
      <c r="F14" s="11">
        <f>SUM(F3:F13)</f>
        <v>4000</v>
      </c>
      <c r="G14" s="25"/>
    </row>
    <row r="15" spans="1:9" ht="20.25">
      <c r="A15" s="12" t="s">
        <v>132</v>
      </c>
      <c r="B15" s="53"/>
      <c r="C15" s="53"/>
      <c r="D15" s="36"/>
    </row>
    <row r="16" spans="1:9" ht="20.25">
      <c r="A16" s="16"/>
      <c r="E16" s="74">
        <f>COUNT(E3:E13)</f>
        <v>8</v>
      </c>
      <c r="F16" s="74">
        <f>COUNT(F3:F13)</f>
        <v>6</v>
      </c>
    </row>
    <row r="17" spans="1:7" ht="15">
      <c r="A17" s="224" t="s">
        <v>42</v>
      </c>
      <c r="E17" s="44"/>
      <c r="F17" s="44"/>
      <c r="G17" s="54"/>
    </row>
    <row r="18" spans="1:7">
      <c r="E18" s="221"/>
      <c r="F18" s="221"/>
    </row>
    <row r="19" spans="1:7" ht="45" customHeight="1">
      <c r="A19" s="16" t="s">
        <v>176</v>
      </c>
    </row>
    <row r="21" spans="1:7">
      <c r="A21" s="1"/>
    </row>
  </sheetData>
  <sortState ref="A3:G10">
    <sortCondition ref="A3"/>
  </sortState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7"/>
  <sheetViews>
    <sheetView tabSelected="1" workbookViewId="0">
      <selection activeCell="B9" sqref="B9"/>
    </sheetView>
  </sheetViews>
  <sheetFormatPr defaultRowHeight="12.75"/>
  <cols>
    <col min="1" max="1" width="22.28515625" style="1" customWidth="1"/>
    <col min="2" max="2" width="14.5703125" bestFit="1" customWidth="1"/>
    <col min="3" max="3" width="53.5703125" bestFit="1" customWidth="1"/>
    <col min="4" max="4" width="5.85546875" customWidth="1"/>
    <col min="5" max="5" width="12.42578125" bestFit="1" customWidth="1"/>
    <col min="6" max="6" width="14.140625" customWidth="1"/>
    <col min="7" max="7" width="4.42578125" customWidth="1"/>
    <col min="8" max="8" width="6.5703125" bestFit="1" customWidth="1"/>
  </cols>
  <sheetData>
    <row r="1" spans="1:8" ht="26.25">
      <c r="A1" s="147" t="s">
        <v>14</v>
      </c>
      <c r="B1" s="148"/>
      <c r="C1" s="207" t="s">
        <v>29</v>
      </c>
      <c r="D1" s="149">
        <v>36</v>
      </c>
      <c r="E1" s="229"/>
    </row>
    <row r="2" spans="1:8" ht="20.25">
      <c r="A2" s="150" t="s">
        <v>0</v>
      </c>
      <c r="B2" s="135" t="s">
        <v>1</v>
      </c>
      <c r="C2" s="135" t="s">
        <v>2</v>
      </c>
      <c r="D2" s="266" t="s">
        <v>3</v>
      </c>
      <c r="E2" s="135"/>
      <c r="F2" s="7" t="s">
        <v>4</v>
      </c>
      <c r="H2" s="89"/>
    </row>
    <row r="3" spans="1:8" ht="17.25" customHeight="1">
      <c r="A3" s="178" t="s">
        <v>75</v>
      </c>
      <c r="B3" s="178" t="s">
        <v>173</v>
      </c>
      <c r="C3" s="178" t="s">
        <v>174</v>
      </c>
      <c r="D3" s="178"/>
      <c r="E3" s="122">
        <v>2980</v>
      </c>
      <c r="F3" s="122">
        <v>600</v>
      </c>
      <c r="H3" s="54"/>
    </row>
    <row r="4" spans="1:8" ht="15">
      <c r="A4" s="178" t="s">
        <v>86</v>
      </c>
      <c r="B4" s="178" t="s">
        <v>43</v>
      </c>
      <c r="C4" s="178" t="s">
        <v>87</v>
      </c>
      <c r="D4" s="128"/>
      <c r="E4" s="122">
        <v>590</v>
      </c>
      <c r="F4" s="122">
        <v>310</v>
      </c>
      <c r="H4" s="54"/>
    </row>
    <row r="5" spans="1:8" ht="15">
      <c r="A5" s="311" t="s">
        <v>84</v>
      </c>
      <c r="B5" s="178" t="s">
        <v>43</v>
      </c>
      <c r="C5" s="178" t="s">
        <v>135</v>
      </c>
      <c r="D5" s="128"/>
      <c r="E5" s="122">
        <v>600</v>
      </c>
      <c r="F5" s="122">
        <v>400</v>
      </c>
      <c r="H5" s="54"/>
    </row>
    <row r="6" spans="1:8" ht="15">
      <c r="A6" s="196" t="s">
        <v>133</v>
      </c>
      <c r="B6" s="178" t="s">
        <v>43</v>
      </c>
      <c r="C6" s="178" t="s">
        <v>134</v>
      </c>
      <c r="D6" s="128"/>
      <c r="E6" s="122">
        <v>500</v>
      </c>
      <c r="F6" s="122">
        <v>275</v>
      </c>
      <c r="H6" s="54"/>
    </row>
    <row r="7" spans="1:8" ht="15">
      <c r="A7" s="108"/>
      <c r="B7" s="178"/>
      <c r="C7" s="196"/>
      <c r="D7" s="108"/>
      <c r="E7" s="122"/>
      <c r="F7" s="122"/>
      <c r="H7" s="54"/>
    </row>
    <row r="8" spans="1:8" ht="15">
      <c r="A8" s="108"/>
      <c r="B8" s="178"/>
      <c r="C8" s="196"/>
      <c r="D8" s="108"/>
      <c r="E8" s="122"/>
      <c r="F8" s="122"/>
    </row>
    <row r="9" spans="1:8" ht="15">
      <c r="A9" s="145"/>
      <c r="B9" s="114"/>
      <c r="C9" s="114"/>
      <c r="D9" s="115"/>
      <c r="E9" s="115"/>
      <c r="F9" s="174"/>
      <c r="H9" s="54"/>
    </row>
    <row r="10" spans="1:8" ht="15">
      <c r="A10" s="171"/>
      <c r="B10" s="172"/>
      <c r="C10" s="173"/>
      <c r="D10" s="113"/>
      <c r="E10" s="113"/>
      <c r="F10" s="113"/>
      <c r="H10" s="54"/>
    </row>
    <row r="11" spans="1:8" ht="15">
      <c r="A11" s="152"/>
      <c r="B11" s="153"/>
      <c r="C11" s="153"/>
      <c r="D11" s="154"/>
      <c r="E11" s="233">
        <f>SUM(E3:E10)</f>
        <v>4670</v>
      </c>
      <c r="F11" s="28"/>
    </row>
    <row r="12" spans="1:8" ht="20.25">
      <c r="A12" s="12" t="s">
        <v>132</v>
      </c>
      <c r="B12" s="24"/>
      <c r="C12" s="24"/>
      <c r="D12" s="24"/>
      <c r="E12" s="24"/>
    </row>
    <row r="13" spans="1:8" ht="20.25">
      <c r="A13" s="16"/>
      <c r="B13" s="1"/>
      <c r="C13" s="1"/>
      <c r="E13" s="74">
        <f>COUNTA(A3:A11)</f>
        <v>4</v>
      </c>
    </row>
    <row r="14" spans="1:8" ht="15">
      <c r="A14" s="224" t="s">
        <v>42</v>
      </c>
      <c r="B14" s="1"/>
      <c r="C14" s="1"/>
      <c r="E14" s="26"/>
    </row>
    <row r="16" spans="1:8" ht="20.25">
      <c r="A16" s="16" t="s">
        <v>175</v>
      </c>
    </row>
    <row r="17" spans="2:2">
      <c r="B17" s="1"/>
    </row>
    <row r="27" spans="2:2" ht="44.45" customHeight="1"/>
  </sheetData>
  <sortState ref="A3:F6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0"/>
  <sheetViews>
    <sheetView workbookViewId="0">
      <selection activeCell="A18" sqref="A18"/>
    </sheetView>
  </sheetViews>
  <sheetFormatPr defaultRowHeight="12.75"/>
  <cols>
    <col min="1" max="1" width="19.42578125" customWidth="1"/>
    <col min="2" max="2" width="13.5703125" style="1" customWidth="1"/>
    <col min="3" max="3" width="57.5703125" style="1" bestFit="1" customWidth="1"/>
    <col min="4" max="4" width="5.85546875" customWidth="1"/>
    <col min="5" max="5" width="14.7109375" bestFit="1" customWidth="1"/>
    <col min="6" max="6" width="14.85546875" bestFit="1" customWidth="1"/>
    <col min="7" max="7" width="6.28515625" bestFit="1" customWidth="1"/>
    <col min="8" max="8" width="23.28515625" bestFit="1" customWidth="1"/>
  </cols>
  <sheetData>
    <row r="1" spans="1:8" s="4" customFormat="1" ht="26.25">
      <c r="A1" s="27" t="s">
        <v>24</v>
      </c>
      <c r="B1" s="103"/>
      <c r="C1" s="207" t="s">
        <v>29</v>
      </c>
      <c r="D1" s="3">
        <v>35</v>
      </c>
      <c r="E1" s="194"/>
      <c r="F1" s="49"/>
      <c r="H1" s="220"/>
    </row>
    <row r="2" spans="1:8" ht="20.25">
      <c r="A2" s="6" t="s">
        <v>0</v>
      </c>
      <c r="B2" s="5" t="s">
        <v>1</v>
      </c>
      <c r="C2" s="5" t="s">
        <v>2</v>
      </c>
      <c r="D2" s="6" t="s">
        <v>3</v>
      </c>
      <c r="E2" s="6"/>
      <c r="F2" s="7" t="s">
        <v>4</v>
      </c>
      <c r="G2" s="89"/>
    </row>
    <row r="3" spans="1:8" ht="15">
      <c r="A3" s="243" t="s">
        <v>163</v>
      </c>
      <c r="B3" s="243" t="s">
        <v>43</v>
      </c>
      <c r="C3" s="285" t="s">
        <v>164</v>
      </c>
      <c r="D3" s="286"/>
      <c r="E3" s="144">
        <v>900</v>
      </c>
      <c r="F3" s="144">
        <v>950</v>
      </c>
      <c r="G3" s="97"/>
    </row>
    <row r="4" spans="1:8" ht="15">
      <c r="A4" s="178" t="s">
        <v>171</v>
      </c>
      <c r="B4" s="178" t="s">
        <v>43</v>
      </c>
      <c r="C4" s="178" t="s">
        <v>156</v>
      </c>
      <c r="D4" s="178"/>
      <c r="E4" s="122">
        <v>500</v>
      </c>
      <c r="F4" s="122">
        <v>558</v>
      </c>
      <c r="G4" s="97"/>
    </row>
    <row r="5" spans="1:8" ht="15">
      <c r="A5" s="178" t="s">
        <v>154</v>
      </c>
      <c r="B5" s="178" t="s">
        <v>43</v>
      </c>
      <c r="C5" s="178" t="s">
        <v>155</v>
      </c>
      <c r="D5" s="178"/>
      <c r="E5" s="122">
        <v>800</v>
      </c>
      <c r="F5" s="122">
        <v>500</v>
      </c>
      <c r="G5" s="96"/>
    </row>
    <row r="6" spans="1:8" ht="15">
      <c r="A6" s="178" t="s">
        <v>157</v>
      </c>
      <c r="B6" s="178" t="s">
        <v>43</v>
      </c>
      <c r="C6" s="178" t="s">
        <v>158</v>
      </c>
      <c r="D6" s="178"/>
      <c r="E6" s="237">
        <v>600</v>
      </c>
      <c r="F6" s="122">
        <v>400</v>
      </c>
      <c r="G6" s="92"/>
    </row>
    <row r="7" spans="1:8" ht="15">
      <c r="A7" s="196" t="s">
        <v>165</v>
      </c>
      <c r="B7" s="178" t="s">
        <v>43</v>
      </c>
      <c r="C7" s="178" t="s">
        <v>166</v>
      </c>
      <c r="D7" s="178"/>
      <c r="E7" s="122">
        <v>400</v>
      </c>
      <c r="F7" s="122">
        <v>400</v>
      </c>
      <c r="G7" s="97"/>
    </row>
    <row r="8" spans="1:8" ht="15">
      <c r="A8" s="196" t="s">
        <v>159</v>
      </c>
      <c r="B8" s="178" t="s">
        <v>43</v>
      </c>
      <c r="C8" s="178" t="s">
        <v>160</v>
      </c>
      <c r="D8" s="178"/>
      <c r="E8" s="122">
        <v>800</v>
      </c>
      <c r="F8" s="122">
        <v>660</v>
      </c>
      <c r="G8" s="100"/>
    </row>
    <row r="9" spans="1:8" ht="15" customHeight="1">
      <c r="A9" s="228"/>
      <c r="B9" s="110"/>
      <c r="C9" s="178"/>
      <c r="D9" s="122"/>
      <c r="E9" s="122"/>
      <c r="F9" s="122"/>
      <c r="G9" s="96"/>
    </row>
    <row r="10" spans="1:8" ht="15" customHeight="1">
      <c r="A10" s="228"/>
      <c r="B10" s="110"/>
      <c r="C10" s="178"/>
      <c r="D10" s="122"/>
      <c r="E10" s="122"/>
      <c r="F10" s="122"/>
      <c r="G10" s="96"/>
    </row>
    <row r="11" spans="1:8" ht="15" customHeight="1">
      <c r="A11" s="108"/>
      <c r="B11" s="110"/>
      <c r="C11" s="108"/>
      <c r="D11" s="121"/>
      <c r="E11" s="209"/>
      <c r="F11" s="144"/>
      <c r="G11" s="96"/>
    </row>
    <row r="12" spans="1:8" ht="15" customHeight="1">
      <c r="A12" s="184"/>
      <c r="B12" s="166"/>
      <c r="C12" s="184"/>
      <c r="D12" s="109"/>
      <c r="E12" s="122"/>
      <c r="F12" s="122"/>
      <c r="G12" s="96"/>
    </row>
    <row r="13" spans="1:8" ht="15">
      <c r="A13" s="22"/>
      <c r="B13" s="21"/>
      <c r="C13" s="21"/>
      <c r="D13" s="22"/>
      <c r="E13" s="11">
        <f>SUM(E3:E12)</f>
        <v>4000</v>
      </c>
      <c r="F13" s="25"/>
    </row>
    <row r="14" spans="1:8" ht="20.25">
      <c r="A14" s="12" t="s">
        <v>132</v>
      </c>
      <c r="B14" s="53"/>
      <c r="C14" s="53"/>
      <c r="D14" s="36"/>
    </row>
    <row r="15" spans="1:8" ht="20.25">
      <c r="A15" s="16"/>
      <c r="E15" s="74">
        <f>COUNT(E3:E12)</f>
        <v>6</v>
      </c>
    </row>
    <row r="16" spans="1:8" ht="15">
      <c r="A16" s="224" t="s">
        <v>42</v>
      </c>
      <c r="E16" s="44"/>
      <c r="F16" s="54"/>
    </row>
    <row r="17" spans="1:5">
      <c r="E17" s="221"/>
    </row>
    <row r="18" spans="1:5" ht="45" customHeight="1">
      <c r="A18" s="16" t="s">
        <v>176</v>
      </c>
    </row>
    <row r="20" spans="1:5">
      <c r="A20" s="1"/>
    </row>
  </sheetData>
  <sortState ref="A3:F8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2"/>
  <sheetViews>
    <sheetView workbookViewId="0">
      <selection activeCell="A20" sqref="A20"/>
    </sheetView>
  </sheetViews>
  <sheetFormatPr defaultRowHeight="12.75"/>
  <cols>
    <col min="1" max="1" width="19.42578125" customWidth="1"/>
    <col min="2" max="2" width="13.5703125" style="1" customWidth="1"/>
    <col min="3" max="3" width="57.5703125" style="1" bestFit="1" customWidth="1"/>
    <col min="4" max="4" width="5.85546875" customWidth="1"/>
    <col min="5" max="5" width="14.7109375" customWidth="1"/>
    <col min="6" max="6" width="14.7109375" bestFit="1" customWidth="1"/>
    <col min="7" max="7" width="14.85546875" bestFit="1" customWidth="1"/>
    <col min="8" max="8" width="6.28515625" bestFit="1" customWidth="1"/>
    <col min="9" max="9" width="23.28515625" bestFit="1" customWidth="1"/>
  </cols>
  <sheetData>
    <row r="1" spans="1:9" s="4" customFormat="1" ht="26.25">
      <c r="A1" s="27" t="s">
        <v>23</v>
      </c>
      <c r="B1" s="103"/>
      <c r="C1" s="207" t="s">
        <v>29</v>
      </c>
      <c r="D1" s="3">
        <v>31</v>
      </c>
      <c r="E1" s="213"/>
      <c r="F1" s="194"/>
      <c r="G1" s="49"/>
      <c r="I1" s="220"/>
    </row>
    <row r="2" spans="1:9" ht="20.25">
      <c r="A2" s="6" t="s">
        <v>0</v>
      </c>
      <c r="B2" s="5" t="s">
        <v>1</v>
      </c>
      <c r="C2" s="5" t="s">
        <v>2</v>
      </c>
      <c r="D2" s="6" t="s">
        <v>3</v>
      </c>
      <c r="E2" s="227" t="s">
        <v>118</v>
      </c>
      <c r="F2" s="6"/>
      <c r="G2" s="7" t="s">
        <v>4</v>
      </c>
      <c r="H2" s="89"/>
    </row>
    <row r="3" spans="1:9" ht="15">
      <c r="A3" s="243" t="s">
        <v>163</v>
      </c>
      <c r="B3" s="243" t="s">
        <v>43</v>
      </c>
      <c r="C3" s="285" t="s">
        <v>164</v>
      </c>
      <c r="D3" s="286"/>
      <c r="E3" s="144">
        <v>900</v>
      </c>
      <c r="F3" s="144">
        <v>900</v>
      </c>
      <c r="G3" s="144">
        <v>950</v>
      </c>
      <c r="H3" s="97"/>
    </row>
    <row r="4" spans="1:9" ht="15">
      <c r="A4" s="178" t="s">
        <v>171</v>
      </c>
      <c r="B4" s="178" t="s">
        <v>43</v>
      </c>
      <c r="C4" s="178" t="s">
        <v>156</v>
      </c>
      <c r="D4" s="178"/>
      <c r="E4" s="122">
        <v>500</v>
      </c>
      <c r="F4" s="122">
        <v>500</v>
      </c>
      <c r="G4" s="122">
        <v>558</v>
      </c>
      <c r="H4" s="97"/>
    </row>
    <row r="5" spans="1:9" ht="15">
      <c r="A5" s="178" t="s">
        <v>154</v>
      </c>
      <c r="B5" s="178" t="s">
        <v>43</v>
      </c>
      <c r="C5" s="178" t="s">
        <v>155</v>
      </c>
      <c r="D5" s="178"/>
      <c r="E5" s="122">
        <v>800</v>
      </c>
      <c r="F5" s="122">
        <v>800</v>
      </c>
      <c r="G5" s="122">
        <v>500</v>
      </c>
      <c r="H5" s="96"/>
    </row>
    <row r="6" spans="1:9" ht="15">
      <c r="A6" s="178" t="s">
        <v>157</v>
      </c>
      <c r="B6" s="178" t="s">
        <v>43</v>
      </c>
      <c r="C6" s="178" t="s">
        <v>158</v>
      </c>
      <c r="D6" s="178"/>
      <c r="E6" s="237">
        <v>600</v>
      </c>
      <c r="F6" s="237">
        <v>600</v>
      </c>
      <c r="G6" s="122">
        <v>400</v>
      </c>
      <c r="H6" s="92"/>
    </row>
    <row r="7" spans="1:9" ht="15">
      <c r="A7" s="178" t="s">
        <v>116</v>
      </c>
      <c r="B7" s="178" t="s">
        <v>43</v>
      </c>
      <c r="C7" s="178" t="s">
        <v>144</v>
      </c>
      <c r="D7" s="122">
        <v>9</v>
      </c>
      <c r="E7" s="122">
        <v>1100</v>
      </c>
      <c r="F7" s="122"/>
      <c r="G7" s="122">
        <v>270</v>
      </c>
      <c r="H7" s="97"/>
    </row>
    <row r="8" spans="1:9" ht="15">
      <c r="A8" s="178" t="s">
        <v>115</v>
      </c>
      <c r="B8" s="178" t="s">
        <v>43</v>
      </c>
      <c r="C8" s="178" t="s">
        <v>143</v>
      </c>
      <c r="D8" s="122">
        <v>9</v>
      </c>
      <c r="E8" s="122">
        <v>2020</v>
      </c>
      <c r="F8" s="122"/>
      <c r="G8" s="122">
        <v>340</v>
      </c>
      <c r="H8" s="100"/>
    </row>
    <row r="9" spans="1:9" ht="15">
      <c r="A9" s="196" t="s">
        <v>165</v>
      </c>
      <c r="B9" s="178" t="s">
        <v>43</v>
      </c>
      <c r="C9" s="178" t="s">
        <v>166</v>
      </c>
      <c r="D9" s="178"/>
      <c r="E9" s="122">
        <v>400</v>
      </c>
      <c r="F9" s="122">
        <v>400</v>
      </c>
      <c r="G9" s="122">
        <v>400</v>
      </c>
      <c r="H9" s="92"/>
    </row>
    <row r="10" spans="1:9" ht="15" customHeight="1">
      <c r="A10" s="196" t="s">
        <v>159</v>
      </c>
      <c r="B10" s="178" t="s">
        <v>43</v>
      </c>
      <c r="C10" s="178" t="s">
        <v>160</v>
      </c>
      <c r="D10" s="178"/>
      <c r="E10" s="122">
        <v>800</v>
      </c>
      <c r="F10" s="122">
        <v>800</v>
      </c>
      <c r="G10" s="122">
        <v>660</v>
      </c>
      <c r="H10" s="96"/>
    </row>
    <row r="11" spans="1:9" ht="15" customHeight="1">
      <c r="A11" s="228"/>
      <c r="B11" s="110"/>
      <c r="C11" s="178"/>
      <c r="D11" s="122"/>
      <c r="E11" s="122"/>
      <c r="F11" s="122"/>
      <c r="G11" s="122"/>
      <c r="H11" s="96"/>
    </row>
    <row r="12" spans="1:9" ht="15" customHeight="1">
      <c r="A12" s="228"/>
      <c r="B12" s="110"/>
      <c r="C12" s="178"/>
      <c r="D12" s="122"/>
      <c r="E12" s="122"/>
      <c r="F12" s="122"/>
      <c r="G12" s="122"/>
      <c r="H12" s="96"/>
    </row>
    <row r="13" spans="1:9" ht="15" customHeight="1">
      <c r="A13" s="108"/>
      <c r="B13" s="110"/>
      <c r="C13" s="108"/>
      <c r="D13" s="121"/>
      <c r="E13" s="209"/>
      <c r="F13" s="209"/>
      <c r="G13" s="144"/>
      <c r="H13" s="96"/>
    </row>
    <row r="14" spans="1:9" ht="15" customHeight="1">
      <c r="A14" s="184"/>
      <c r="B14" s="166"/>
      <c r="C14" s="184"/>
      <c r="D14" s="109"/>
      <c r="E14" s="122"/>
      <c r="F14" s="122"/>
      <c r="G14" s="122"/>
      <c r="H14" s="96"/>
    </row>
    <row r="15" spans="1:9" ht="15">
      <c r="A15" s="22"/>
      <c r="B15" s="21"/>
      <c r="C15" s="21"/>
      <c r="D15" s="22"/>
      <c r="E15" s="11">
        <f>SUM(E3:E14)</f>
        <v>7120</v>
      </c>
      <c r="F15" s="11">
        <f>SUM(F3:F14)</f>
        <v>4000</v>
      </c>
      <c r="G15" s="25"/>
    </row>
    <row r="16" spans="1:9" ht="20.25">
      <c r="A16" s="12" t="s">
        <v>132</v>
      </c>
      <c r="B16" s="53"/>
      <c r="C16" s="53"/>
      <c r="D16" s="36"/>
    </row>
    <row r="17" spans="1:7" ht="20.25">
      <c r="A17" s="16"/>
      <c r="E17" s="74">
        <f>COUNT(E3:E14)</f>
        <v>8</v>
      </c>
      <c r="F17" s="74">
        <f>COUNT(F3:F14)</f>
        <v>6</v>
      </c>
    </row>
    <row r="18" spans="1:7" ht="15">
      <c r="A18" s="224" t="s">
        <v>42</v>
      </c>
      <c r="E18" s="44"/>
      <c r="F18" s="44"/>
      <c r="G18" s="54"/>
    </row>
    <row r="19" spans="1:7">
      <c r="E19" s="221"/>
      <c r="F19" s="221"/>
    </row>
    <row r="20" spans="1:7" ht="45" customHeight="1">
      <c r="A20" s="16" t="s">
        <v>176</v>
      </c>
    </row>
    <row r="22" spans="1:7">
      <c r="A22" s="1"/>
    </row>
  </sheetData>
  <sortState ref="A3:G10">
    <sortCondition ref="A3"/>
  </sortState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"/>
  <sheetViews>
    <sheetView workbookViewId="0">
      <selection activeCell="A19" sqref="A19"/>
    </sheetView>
  </sheetViews>
  <sheetFormatPr defaultRowHeight="12.75"/>
  <cols>
    <col min="1" max="1" width="19.42578125" customWidth="1"/>
    <col min="2" max="2" width="13.5703125" style="1" customWidth="1"/>
    <col min="3" max="3" width="57.5703125" style="1" bestFit="1" customWidth="1"/>
    <col min="4" max="4" width="5.85546875" customWidth="1"/>
    <col min="5" max="5" width="14.7109375" customWidth="1"/>
    <col min="6" max="6" width="14.7109375" bestFit="1" customWidth="1"/>
    <col min="7" max="7" width="14.85546875" bestFit="1" customWidth="1"/>
    <col min="8" max="8" width="6.28515625" bestFit="1" customWidth="1"/>
    <col min="9" max="9" width="23.28515625" bestFit="1" customWidth="1"/>
  </cols>
  <sheetData>
    <row r="1" spans="1:9" s="4" customFormat="1" ht="26.25">
      <c r="A1" s="27" t="s">
        <v>32</v>
      </c>
      <c r="B1" s="103"/>
      <c r="C1" s="207" t="s">
        <v>29</v>
      </c>
      <c r="D1" s="3">
        <v>34</v>
      </c>
      <c r="E1" s="213"/>
      <c r="F1" s="194"/>
      <c r="G1" s="49"/>
      <c r="I1" s="220"/>
    </row>
    <row r="2" spans="1:9" ht="20.25">
      <c r="A2" s="6" t="s">
        <v>0</v>
      </c>
      <c r="B2" s="5" t="s">
        <v>1</v>
      </c>
      <c r="C2" s="5" t="s">
        <v>2</v>
      </c>
      <c r="D2" s="6" t="s">
        <v>3</v>
      </c>
      <c r="E2" s="227" t="s">
        <v>118</v>
      </c>
      <c r="F2" s="6"/>
      <c r="G2" s="7" t="s">
        <v>4</v>
      </c>
      <c r="H2" s="89"/>
    </row>
    <row r="3" spans="1:9" ht="15">
      <c r="A3" s="243" t="s">
        <v>163</v>
      </c>
      <c r="B3" s="243" t="s">
        <v>43</v>
      </c>
      <c r="C3" s="285" t="s">
        <v>164</v>
      </c>
      <c r="D3" s="286"/>
      <c r="E3" s="144">
        <v>900</v>
      </c>
      <c r="F3" s="144">
        <v>900</v>
      </c>
      <c r="G3" s="144">
        <v>950</v>
      </c>
      <c r="H3" s="97"/>
    </row>
    <row r="4" spans="1:9" ht="15">
      <c r="A4" s="178" t="s">
        <v>171</v>
      </c>
      <c r="B4" s="178" t="s">
        <v>43</v>
      </c>
      <c r="C4" s="178" t="s">
        <v>156</v>
      </c>
      <c r="D4" s="178"/>
      <c r="E4" s="122">
        <v>500</v>
      </c>
      <c r="F4" s="122">
        <v>500</v>
      </c>
      <c r="G4" s="122">
        <v>558</v>
      </c>
      <c r="H4" s="97"/>
    </row>
    <row r="5" spans="1:9" ht="15">
      <c r="A5" s="178" t="s">
        <v>154</v>
      </c>
      <c r="B5" s="178" t="s">
        <v>43</v>
      </c>
      <c r="C5" s="178" t="s">
        <v>155</v>
      </c>
      <c r="D5" s="178"/>
      <c r="E5" s="122">
        <v>800</v>
      </c>
      <c r="F5" s="122">
        <v>800</v>
      </c>
      <c r="G5" s="122">
        <v>500</v>
      </c>
      <c r="H5" s="96"/>
    </row>
    <row r="6" spans="1:9" ht="15">
      <c r="A6" s="178" t="s">
        <v>157</v>
      </c>
      <c r="B6" s="178" t="s">
        <v>43</v>
      </c>
      <c r="C6" s="178" t="s">
        <v>158</v>
      </c>
      <c r="D6" s="178"/>
      <c r="E6" s="237">
        <v>600</v>
      </c>
      <c r="F6" s="237">
        <v>600</v>
      </c>
      <c r="G6" s="122">
        <v>400</v>
      </c>
      <c r="H6" s="92"/>
    </row>
    <row r="7" spans="1:9" ht="15">
      <c r="A7" s="178" t="s">
        <v>116</v>
      </c>
      <c r="B7" s="178" t="s">
        <v>43</v>
      </c>
      <c r="C7" s="178" t="s">
        <v>144</v>
      </c>
      <c r="D7" s="122">
        <v>6</v>
      </c>
      <c r="E7" s="122">
        <v>1100</v>
      </c>
      <c r="F7" s="122"/>
      <c r="G7" s="122">
        <v>270</v>
      </c>
      <c r="H7" s="97"/>
    </row>
    <row r="8" spans="1:9" ht="15">
      <c r="A8" s="178" t="s">
        <v>115</v>
      </c>
      <c r="B8" s="178" t="s">
        <v>43</v>
      </c>
      <c r="C8" s="178" t="s">
        <v>143</v>
      </c>
      <c r="D8" s="122">
        <v>6</v>
      </c>
      <c r="E8" s="122">
        <v>2020</v>
      </c>
      <c r="F8" s="122"/>
      <c r="G8" s="122">
        <v>340</v>
      </c>
      <c r="H8" s="100"/>
    </row>
    <row r="9" spans="1:9" ht="15">
      <c r="A9" s="196" t="s">
        <v>165</v>
      </c>
      <c r="B9" s="178" t="s">
        <v>43</v>
      </c>
      <c r="C9" s="178" t="s">
        <v>166</v>
      </c>
      <c r="D9" s="178"/>
      <c r="E9" s="122">
        <v>400</v>
      </c>
      <c r="F9" s="122">
        <v>400</v>
      </c>
      <c r="G9" s="122">
        <v>400</v>
      </c>
      <c r="H9" s="92"/>
    </row>
    <row r="10" spans="1:9" ht="15" customHeight="1">
      <c r="A10" s="196" t="s">
        <v>159</v>
      </c>
      <c r="B10" s="178" t="s">
        <v>43</v>
      </c>
      <c r="C10" s="178" t="s">
        <v>160</v>
      </c>
      <c r="D10" s="178"/>
      <c r="E10" s="122">
        <v>800</v>
      </c>
      <c r="F10" s="122">
        <v>800</v>
      </c>
      <c r="G10" s="122">
        <v>660</v>
      </c>
      <c r="H10" s="96"/>
    </row>
    <row r="11" spans="1:9" ht="15" customHeight="1">
      <c r="A11" s="178"/>
      <c r="B11" s="178"/>
      <c r="C11" s="178"/>
      <c r="D11" s="121"/>
      <c r="E11" s="122"/>
      <c r="F11" s="122"/>
      <c r="G11" s="122"/>
      <c r="H11" s="96"/>
    </row>
    <row r="12" spans="1:9" ht="15" customHeight="1">
      <c r="A12" s="178"/>
      <c r="B12" s="178"/>
      <c r="C12" s="178"/>
      <c r="D12" s="121"/>
      <c r="E12" s="122"/>
      <c r="F12" s="181"/>
      <c r="G12" s="122"/>
      <c r="H12" s="96"/>
    </row>
    <row r="13" spans="1:9" ht="15" customHeight="1">
      <c r="A13" s="184"/>
      <c r="B13" s="166"/>
      <c r="C13" s="184"/>
      <c r="D13" s="109"/>
      <c r="E13" s="122"/>
      <c r="F13" s="122"/>
      <c r="G13" s="122"/>
      <c r="H13" s="96"/>
    </row>
    <row r="14" spans="1:9" ht="15">
      <c r="A14" s="22"/>
      <c r="B14" s="21"/>
      <c r="C14" s="21"/>
      <c r="D14" s="22"/>
      <c r="E14" s="11">
        <f>SUM(E3:E13)</f>
        <v>7120</v>
      </c>
      <c r="F14" s="11">
        <f>SUM(F3:F13)</f>
        <v>4000</v>
      </c>
      <c r="G14" s="25"/>
    </row>
    <row r="15" spans="1:9" ht="20.25">
      <c r="A15" s="12" t="s">
        <v>132</v>
      </c>
      <c r="B15" s="53"/>
      <c r="C15" s="53"/>
      <c r="D15" s="36"/>
    </row>
    <row r="16" spans="1:9" ht="20.25">
      <c r="A16" s="16"/>
      <c r="E16" s="74">
        <f>COUNT(E3:E13)</f>
        <v>8</v>
      </c>
      <c r="F16" s="74">
        <f>COUNT(F3:F13)</f>
        <v>6</v>
      </c>
    </row>
    <row r="17" spans="1:7" ht="15">
      <c r="A17" s="224" t="s">
        <v>42</v>
      </c>
      <c r="E17" s="44"/>
      <c r="F17" s="44"/>
      <c r="G17" s="54"/>
    </row>
    <row r="18" spans="1:7">
      <c r="E18" s="221"/>
      <c r="F18" s="221"/>
    </row>
    <row r="19" spans="1:7" ht="45" customHeight="1">
      <c r="A19" s="16" t="s">
        <v>176</v>
      </c>
    </row>
    <row r="21" spans="1:7">
      <c r="A21" s="1"/>
    </row>
  </sheetData>
  <sortState ref="A3:G10">
    <sortCondition ref="A3"/>
  </sortState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7"/>
  <sheetViews>
    <sheetView workbookViewId="0">
      <selection activeCell="A15" sqref="A15"/>
    </sheetView>
  </sheetViews>
  <sheetFormatPr defaultRowHeight="12.75"/>
  <cols>
    <col min="1" max="1" width="18.42578125" customWidth="1"/>
    <col min="2" max="2" width="12.7109375" customWidth="1"/>
    <col min="3" max="3" width="44" bestFit="1" customWidth="1"/>
    <col min="4" max="4" width="6.28515625" customWidth="1"/>
    <col min="5" max="5" width="12.42578125" bestFit="1" customWidth="1"/>
    <col min="6" max="6" width="14.140625" bestFit="1" customWidth="1"/>
    <col min="7" max="7" width="3.28515625" bestFit="1" customWidth="1"/>
    <col min="8" max="8" width="6.5703125" bestFit="1" customWidth="1"/>
    <col min="9" max="9" width="11" bestFit="1" customWidth="1"/>
  </cols>
  <sheetData>
    <row r="1" spans="1:9" ht="26.25">
      <c r="A1" s="27" t="s">
        <v>38</v>
      </c>
      <c r="B1" s="103"/>
      <c r="C1" s="207" t="s">
        <v>29</v>
      </c>
      <c r="D1" s="3">
        <v>29</v>
      </c>
      <c r="E1" s="195"/>
      <c r="I1" s="221"/>
    </row>
    <row r="2" spans="1:9" ht="20.25">
      <c r="A2" s="6" t="s">
        <v>0</v>
      </c>
      <c r="B2" s="6" t="s">
        <v>1</v>
      </c>
      <c r="C2" s="6" t="s">
        <v>2</v>
      </c>
      <c r="D2" s="63" t="s">
        <v>3</v>
      </c>
      <c r="E2" s="63"/>
      <c r="F2" s="64" t="s">
        <v>7</v>
      </c>
      <c r="H2" s="7"/>
    </row>
    <row r="3" spans="1:9" ht="15">
      <c r="A3" s="178" t="s">
        <v>50</v>
      </c>
      <c r="B3" s="178" t="s">
        <v>43</v>
      </c>
      <c r="C3" s="178" t="s">
        <v>51</v>
      </c>
      <c r="D3" s="178"/>
      <c r="E3" s="122">
        <v>600</v>
      </c>
      <c r="F3" s="122">
        <v>390</v>
      </c>
      <c r="G3" s="31"/>
      <c r="H3" s="96"/>
    </row>
    <row r="4" spans="1:9" ht="15">
      <c r="A4" s="178" t="s">
        <v>168</v>
      </c>
      <c r="B4" s="178" t="s">
        <v>43</v>
      </c>
      <c r="C4" s="178" t="s">
        <v>169</v>
      </c>
      <c r="D4" s="178"/>
      <c r="E4" s="122">
        <v>350</v>
      </c>
      <c r="F4" s="122">
        <v>240</v>
      </c>
      <c r="G4" s="87"/>
      <c r="H4" s="96"/>
    </row>
    <row r="5" spans="1:9" ht="15">
      <c r="A5" s="225" t="s">
        <v>47</v>
      </c>
      <c r="B5" s="225" t="s">
        <v>43</v>
      </c>
      <c r="C5" s="225" t="s">
        <v>48</v>
      </c>
      <c r="D5" s="225"/>
      <c r="E5" s="300">
        <v>600</v>
      </c>
      <c r="F5" s="300">
        <v>406</v>
      </c>
      <c r="G5" s="31"/>
      <c r="H5" s="96"/>
    </row>
    <row r="6" spans="1:9" ht="15">
      <c r="A6" s="225" t="s">
        <v>49</v>
      </c>
      <c r="B6" s="225" t="s">
        <v>43</v>
      </c>
      <c r="C6" s="225" t="s">
        <v>167</v>
      </c>
      <c r="D6" s="225"/>
      <c r="E6" s="300">
        <v>500</v>
      </c>
      <c r="F6" s="300">
        <v>600</v>
      </c>
      <c r="G6" s="31"/>
      <c r="H6" s="96"/>
    </row>
    <row r="7" spans="1:9" ht="15">
      <c r="A7" s="225" t="s">
        <v>130</v>
      </c>
      <c r="B7" s="225" t="s">
        <v>43</v>
      </c>
      <c r="C7" s="225" t="s">
        <v>131</v>
      </c>
      <c r="D7" s="225"/>
      <c r="E7" s="300">
        <v>800</v>
      </c>
      <c r="F7" s="300">
        <v>570</v>
      </c>
      <c r="G7" s="31"/>
      <c r="H7" s="92"/>
    </row>
    <row r="8" spans="1:9" ht="15">
      <c r="A8" s="178"/>
      <c r="B8" s="178"/>
      <c r="C8" s="178"/>
      <c r="D8" s="178"/>
      <c r="E8" s="122"/>
      <c r="F8" s="122"/>
      <c r="G8" s="31"/>
      <c r="H8" s="92"/>
    </row>
    <row r="9" spans="1:9" ht="15">
      <c r="A9" s="29"/>
      <c r="B9" s="29"/>
      <c r="C9" s="29"/>
      <c r="D9" s="30"/>
      <c r="E9" s="50"/>
      <c r="F9" s="65"/>
    </row>
    <row r="10" spans="1:9" ht="15">
      <c r="A10" s="8"/>
      <c r="B10" s="8"/>
      <c r="C10" s="8"/>
      <c r="D10" s="20"/>
      <c r="E10" s="11">
        <f>SUM(E3:E9)</f>
        <v>2850</v>
      </c>
      <c r="F10" s="65"/>
    </row>
    <row r="11" spans="1:9" ht="20.25">
      <c r="A11" s="12" t="s">
        <v>132</v>
      </c>
      <c r="B11" s="46"/>
      <c r="C11" s="46"/>
    </row>
    <row r="12" spans="1:9" ht="20.25">
      <c r="A12" s="16"/>
      <c r="B12" s="1"/>
      <c r="C12" s="1"/>
      <c r="E12" s="74">
        <f>COUNT(E3:E9)</f>
        <v>5</v>
      </c>
    </row>
    <row r="13" spans="1:9" ht="15">
      <c r="A13" s="224" t="s">
        <v>42</v>
      </c>
      <c r="B13" s="1"/>
      <c r="C13" s="1"/>
      <c r="E13" s="60"/>
    </row>
    <row r="14" spans="1:9">
      <c r="E14" s="221"/>
    </row>
    <row r="15" spans="1:9" ht="42" customHeight="1">
      <c r="A15" s="16" t="s">
        <v>175</v>
      </c>
    </row>
    <row r="16" spans="1:9">
      <c r="B16" s="1"/>
    </row>
    <row r="17" spans="1:1">
      <c r="A17" s="1"/>
    </row>
  </sheetData>
  <sortState ref="A3:F7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8"/>
  <sheetViews>
    <sheetView workbookViewId="0">
      <selection activeCell="A16" sqref="A16"/>
    </sheetView>
  </sheetViews>
  <sheetFormatPr defaultRowHeight="12.75"/>
  <cols>
    <col min="1" max="1" width="22.5703125" customWidth="1"/>
    <col min="2" max="2" width="19.7109375" customWidth="1"/>
    <col min="3" max="3" width="57.5703125" bestFit="1" customWidth="1"/>
    <col min="4" max="4" width="6.28515625" customWidth="1"/>
    <col min="5" max="5" width="14.140625" bestFit="1" customWidth="1"/>
    <col min="6" max="6" width="15.42578125" customWidth="1"/>
    <col min="7" max="7" width="3.28515625" bestFit="1" customWidth="1"/>
    <col min="8" max="8" width="6.5703125" bestFit="1" customWidth="1"/>
    <col min="9" max="9" width="11" bestFit="1" customWidth="1"/>
  </cols>
  <sheetData>
    <row r="1" spans="1:9" ht="26.25">
      <c r="A1" s="56" t="s">
        <v>39</v>
      </c>
      <c r="B1" s="103"/>
      <c r="C1" s="207" t="s">
        <v>29</v>
      </c>
      <c r="D1" s="57">
        <v>32</v>
      </c>
      <c r="E1" s="6"/>
      <c r="I1" s="221"/>
    </row>
    <row r="2" spans="1:9" ht="20.25">
      <c r="A2" s="6" t="s">
        <v>0</v>
      </c>
      <c r="B2" s="6" t="s">
        <v>1</v>
      </c>
      <c r="C2" s="6" t="s">
        <v>2</v>
      </c>
      <c r="D2" s="6" t="s">
        <v>3</v>
      </c>
      <c r="E2" s="74"/>
      <c r="F2" s="61" t="s">
        <v>7</v>
      </c>
      <c r="H2" s="7"/>
    </row>
    <row r="3" spans="1:9" ht="15">
      <c r="A3" s="178" t="s">
        <v>50</v>
      </c>
      <c r="B3" s="178" t="s">
        <v>43</v>
      </c>
      <c r="C3" s="178" t="s">
        <v>51</v>
      </c>
      <c r="D3" s="178"/>
      <c r="E3" s="122">
        <v>600</v>
      </c>
      <c r="F3" s="122">
        <v>390</v>
      </c>
      <c r="G3" s="86"/>
      <c r="H3" s="96"/>
    </row>
    <row r="4" spans="1:9" ht="15">
      <c r="A4" s="225" t="s">
        <v>47</v>
      </c>
      <c r="B4" s="225" t="s">
        <v>43</v>
      </c>
      <c r="C4" s="225" t="s">
        <v>48</v>
      </c>
      <c r="D4" s="225"/>
      <c r="E4" s="300">
        <v>600</v>
      </c>
      <c r="F4" s="300">
        <v>406</v>
      </c>
      <c r="G4" s="31"/>
      <c r="H4" s="96"/>
    </row>
    <row r="5" spans="1:9" ht="15">
      <c r="A5" s="225" t="s">
        <v>49</v>
      </c>
      <c r="B5" s="225" t="s">
        <v>43</v>
      </c>
      <c r="C5" s="225" t="s">
        <v>167</v>
      </c>
      <c r="D5" s="225"/>
      <c r="E5" s="300">
        <v>500</v>
      </c>
      <c r="F5" s="300">
        <v>600</v>
      </c>
      <c r="G5" s="31"/>
      <c r="H5" s="96"/>
    </row>
    <row r="6" spans="1:9" ht="15">
      <c r="A6" s="225" t="s">
        <v>130</v>
      </c>
      <c r="B6" s="225" t="s">
        <v>43</v>
      </c>
      <c r="C6" s="225" t="s">
        <v>131</v>
      </c>
      <c r="D6" s="225"/>
      <c r="E6" s="308">
        <v>800</v>
      </c>
      <c r="F6" s="300">
        <v>570</v>
      </c>
      <c r="G6" s="87"/>
      <c r="H6" s="96"/>
    </row>
    <row r="7" spans="1:9" ht="15">
      <c r="A7" s="196" t="s">
        <v>172</v>
      </c>
      <c r="B7" s="178" t="s">
        <v>43</v>
      </c>
      <c r="C7" s="196" t="s">
        <v>170</v>
      </c>
      <c r="D7" s="196"/>
      <c r="E7" s="122">
        <v>400</v>
      </c>
      <c r="F7" s="122">
        <v>330</v>
      </c>
      <c r="G7" s="87"/>
      <c r="H7" s="96"/>
    </row>
    <row r="8" spans="1:9" ht="15">
      <c r="A8" s="307" t="s">
        <v>55</v>
      </c>
      <c r="B8" s="299" t="s">
        <v>43</v>
      </c>
      <c r="C8" s="226" t="s">
        <v>56</v>
      </c>
      <c r="D8" s="301"/>
      <c r="E8" s="302">
        <v>850</v>
      </c>
      <c r="F8" s="302">
        <v>600</v>
      </c>
      <c r="G8" s="87"/>
      <c r="H8" s="96"/>
    </row>
    <row r="9" spans="1:9" ht="15">
      <c r="A9" s="125"/>
      <c r="B9" s="119"/>
      <c r="C9" s="119"/>
      <c r="D9" s="121"/>
      <c r="E9" s="121"/>
      <c r="F9" s="121"/>
      <c r="G9" s="31"/>
      <c r="H9" s="96"/>
    </row>
    <row r="10" spans="1:9" ht="15">
      <c r="A10" s="82"/>
      <c r="B10" s="81"/>
      <c r="C10" s="10"/>
      <c r="D10" s="8"/>
      <c r="E10" s="11"/>
      <c r="F10" s="65"/>
    </row>
    <row r="11" spans="1:9" ht="15">
      <c r="A11" s="8"/>
      <c r="B11" s="8"/>
      <c r="C11" s="8"/>
      <c r="D11" s="20"/>
      <c r="E11" s="11">
        <f>SUM(E3:E9)</f>
        <v>3750</v>
      </c>
      <c r="F11" s="65"/>
    </row>
    <row r="12" spans="1:9" ht="20.25">
      <c r="A12" s="12" t="s">
        <v>132</v>
      </c>
      <c r="B12" s="46"/>
      <c r="C12" s="46"/>
      <c r="E12" s="26"/>
    </row>
    <row r="13" spans="1:9" ht="20.25">
      <c r="A13" s="16"/>
      <c r="B13" s="1"/>
      <c r="C13" s="1"/>
      <c r="E13" s="74">
        <f>COUNT(E3:E10)</f>
        <v>6</v>
      </c>
    </row>
    <row r="14" spans="1:9" ht="15">
      <c r="A14" s="224" t="s">
        <v>42</v>
      </c>
      <c r="B14" s="1"/>
      <c r="C14" s="1"/>
      <c r="E14" s="60"/>
    </row>
    <row r="15" spans="1:9">
      <c r="E15" s="221"/>
    </row>
    <row r="16" spans="1:9" ht="45.95" customHeight="1">
      <c r="A16" s="16" t="s">
        <v>175</v>
      </c>
    </row>
    <row r="17" spans="1:2">
      <c r="B17" s="1"/>
    </row>
    <row r="18" spans="1:2">
      <c r="A18" s="1"/>
    </row>
  </sheetData>
  <sortState ref="A3:F8">
    <sortCondition ref="A3"/>
  </sortState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7"/>
  <sheetViews>
    <sheetView workbookViewId="0">
      <selection activeCell="A15" sqref="A15"/>
    </sheetView>
  </sheetViews>
  <sheetFormatPr defaultRowHeight="12.75"/>
  <cols>
    <col min="1" max="1" width="18.140625" customWidth="1"/>
    <col min="2" max="2" width="17.5703125" customWidth="1"/>
    <col min="3" max="3" width="57.5703125" bestFit="1" customWidth="1"/>
    <col min="4" max="4" width="6.28515625" customWidth="1"/>
    <col min="5" max="5" width="12.140625" customWidth="1"/>
    <col min="6" max="6" width="15.42578125" customWidth="1"/>
    <col min="7" max="8" width="2.85546875" bestFit="1" customWidth="1"/>
    <col min="9" max="9" width="6.42578125" bestFit="1" customWidth="1"/>
    <col min="10" max="10" width="23.28515625" bestFit="1" customWidth="1"/>
  </cols>
  <sheetData>
    <row r="1" spans="1:10" s="4" customFormat="1" ht="26.25">
      <c r="A1" s="27" t="s">
        <v>40</v>
      </c>
      <c r="B1" s="103"/>
      <c r="C1" s="207" t="s">
        <v>29</v>
      </c>
      <c r="D1" s="3">
        <v>26</v>
      </c>
      <c r="J1" s="220"/>
    </row>
    <row r="2" spans="1:10" ht="20.25">
      <c r="A2" s="63" t="s">
        <v>0</v>
      </c>
      <c r="B2" s="63" t="s">
        <v>1</v>
      </c>
      <c r="C2" s="63" t="s">
        <v>2</v>
      </c>
      <c r="D2" s="63" t="s">
        <v>3</v>
      </c>
      <c r="E2" s="6"/>
      <c r="F2" s="66" t="s">
        <v>7</v>
      </c>
      <c r="I2" s="7"/>
    </row>
    <row r="3" spans="1:10" ht="15">
      <c r="A3" s="225" t="s">
        <v>50</v>
      </c>
      <c r="B3" s="225" t="s">
        <v>43</v>
      </c>
      <c r="C3" s="225" t="s">
        <v>51</v>
      </c>
      <c r="D3" s="225"/>
      <c r="E3" s="300">
        <v>600</v>
      </c>
      <c r="F3" s="300">
        <v>390</v>
      </c>
    </row>
    <row r="4" spans="1:10" ht="15">
      <c r="A4" s="225" t="s">
        <v>47</v>
      </c>
      <c r="B4" s="225" t="s">
        <v>43</v>
      </c>
      <c r="C4" s="225" t="s">
        <v>48</v>
      </c>
      <c r="D4" s="225"/>
      <c r="E4" s="300">
        <v>600</v>
      </c>
      <c r="F4" s="300">
        <v>406</v>
      </c>
      <c r="G4" s="31"/>
      <c r="H4" s="31"/>
      <c r="I4" s="96"/>
    </row>
    <row r="5" spans="1:10" ht="15">
      <c r="A5" s="225" t="s">
        <v>49</v>
      </c>
      <c r="B5" s="225" t="s">
        <v>43</v>
      </c>
      <c r="C5" s="225" t="s">
        <v>167</v>
      </c>
      <c r="D5" s="225"/>
      <c r="E5" s="300">
        <v>500</v>
      </c>
      <c r="F5" s="300">
        <v>600</v>
      </c>
      <c r="G5" s="31"/>
      <c r="H5" s="31"/>
      <c r="I5" s="96"/>
    </row>
    <row r="6" spans="1:10" ht="15.75">
      <c r="A6" s="178" t="s">
        <v>130</v>
      </c>
      <c r="B6" s="178" t="s">
        <v>43</v>
      </c>
      <c r="C6" s="178" t="s">
        <v>131</v>
      </c>
      <c r="D6" s="178"/>
      <c r="E6" s="237">
        <v>800</v>
      </c>
      <c r="F6" s="122">
        <v>570</v>
      </c>
      <c r="I6" s="93"/>
    </row>
    <row r="7" spans="1:10" ht="15">
      <c r="A7" s="243" t="s">
        <v>55</v>
      </c>
      <c r="B7" s="243" t="s">
        <v>43</v>
      </c>
      <c r="C7" s="211" t="s">
        <v>56</v>
      </c>
      <c r="D7" s="286"/>
      <c r="E7" s="144">
        <v>850</v>
      </c>
      <c r="F7" s="144">
        <v>600</v>
      </c>
      <c r="I7" s="54"/>
    </row>
    <row r="8" spans="1:10" ht="15">
      <c r="A8" s="184"/>
      <c r="B8" s="184"/>
      <c r="C8" s="184"/>
      <c r="D8" s="119"/>
      <c r="E8" s="119"/>
      <c r="F8" s="119"/>
    </row>
    <row r="9" spans="1:10" ht="15">
      <c r="A9" s="119"/>
      <c r="B9" s="119"/>
      <c r="C9" s="119"/>
      <c r="D9" s="110"/>
      <c r="E9" s="139"/>
      <c r="F9" s="110"/>
    </row>
    <row r="10" spans="1:10" ht="15">
      <c r="A10" s="179"/>
      <c r="B10" s="179"/>
      <c r="C10" s="179"/>
      <c r="D10" s="179"/>
      <c r="E10" s="193">
        <f>SUM(E3:E9)</f>
        <v>3350</v>
      </c>
      <c r="F10" s="62"/>
    </row>
    <row r="11" spans="1:10" ht="20.25">
      <c r="A11" s="12" t="s">
        <v>132</v>
      </c>
      <c r="B11" s="31"/>
      <c r="C11" s="31"/>
      <c r="D11" s="31"/>
    </row>
    <row r="12" spans="1:10" ht="20.25">
      <c r="A12" s="16"/>
      <c r="B12" s="1"/>
      <c r="C12" s="1"/>
      <c r="E12" s="74">
        <f>COUNT(E3:E9)</f>
        <v>5</v>
      </c>
    </row>
    <row r="13" spans="1:10" ht="15">
      <c r="A13" s="224" t="s">
        <v>42</v>
      </c>
      <c r="B13" s="1"/>
      <c r="C13" s="1"/>
      <c r="E13" s="60"/>
    </row>
    <row r="14" spans="1:10">
      <c r="E14" s="221"/>
    </row>
    <row r="15" spans="1:10" ht="46.5" customHeight="1">
      <c r="A15" s="16" t="s">
        <v>175</v>
      </c>
    </row>
    <row r="16" spans="1:10">
      <c r="B16" s="1"/>
    </row>
    <row r="17" spans="1:1">
      <c r="A17" s="1"/>
    </row>
  </sheetData>
  <sortState ref="A3:F7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8"/>
  <sheetViews>
    <sheetView workbookViewId="0">
      <selection activeCell="A16" sqref="A16"/>
    </sheetView>
  </sheetViews>
  <sheetFormatPr defaultRowHeight="12.75"/>
  <cols>
    <col min="1" max="1" width="21.42578125" customWidth="1"/>
    <col min="2" max="2" width="18.28515625" customWidth="1"/>
    <col min="3" max="3" width="57.5703125" bestFit="1" customWidth="1"/>
    <col min="4" max="4" width="5.85546875" customWidth="1"/>
    <col min="5" max="5" width="12.42578125" customWidth="1"/>
    <col min="6" max="6" width="14.140625" customWidth="1"/>
    <col min="7" max="7" width="2.85546875" bestFit="1" customWidth="1"/>
    <col min="8" max="8" width="6.42578125" bestFit="1" customWidth="1"/>
    <col min="9" max="9" width="23.28515625" bestFit="1" customWidth="1"/>
  </cols>
  <sheetData>
    <row r="1" spans="1:9" s="4" customFormat="1" ht="26.25">
      <c r="A1" s="27" t="s">
        <v>33</v>
      </c>
      <c r="B1" s="103"/>
      <c r="C1" s="254" t="s">
        <v>29</v>
      </c>
      <c r="D1" s="131">
        <v>31</v>
      </c>
      <c r="E1" s="248"/>
      <c r="F1" s="49"/>
      <c r="I1" s="220"/>
    </row>
    <row r="2" spans="1:9" ht="20.25">
      <c r="A2" s="6" t="s">
        <v>0</v>
      </c>
      <c r="B2" s="6" t="s">
        <v>1</v>
      </c>
      <c r="C2" s="6" t="s">
        <v>2</v>
      </c>
      <c r="D2" s="255" t="s">
        <v>3</v>
      </c>
      <c r="E2" s="253"/>
      <c r="F2" s="7" t="s">
        <v>4</v>
      </c>
      <c r="H2" s="89"/>
    </row>
    <row r="3" spans="1:9" ht="15">
      <c r="A3" s="225" t="s">
        <v>50</v>
      </c>
      <c r="B3" s="225" t="s">
        <v>43</v>
      </c>
      <c r="C3" s="225" t="s">
        <v>51</v>
      </c>
      <c r="D3" s="225"/>
      <c r="E3" s="300">
        <v>600</v>
      </c>
      <c r="F3" s="300">
        <v>390</v>
      </c>
      <c r="G3" s="31"/>
      <c r="H3" s="96"/>
    </row>
    <row r="4" spans="1:9" ht="15">
      <c r="A4" s="178" t="s">
        <v>47</v>
      </c>
      <c r="B4" s="178" t="s">
        <v>43</v>
      </c>
      <c r="C4" s="178" t="s">
        <v>48</v>
      </c>
      <c r="D4" s="178"/>
      <c r="E4" s="122">
        <v>600</v>
      </c>
      <c r="F4" s="122">
        <v>406</v>
      </c>
      <c r="G4" s="31"/>
      <c r="H4" s="96"/>
    </row>
    <row r="5" spans="1:9" ht="15">
      <c r="A5" s="178" t="s">
        <v>49</v>
      </c>
      <c r="B5" s="178" t="s">
        <v>43</v>
      </c>
      <c r="C5" s="178" t="s">
        <v>167</v>
      </c>
      <c r="D5" s="178"/>
      <c r="E5" s="122">
        <v>500</v>
      </c>
      <c r="F5" s="122">
        <v>600</v>
      </c>
      <c r="G5" s="31"/>
      <c r="H5" s="96"/>
    </row>
    <row r="6" spans="1:9" ht="15">
      <c r="A6" s="225" t="s">
        <v>130</v>
      </c>
      <c r="B6" s="225" t="s">
        <v>43</v>
      </c>
      <c r="C6" s="225" t="s">
        <v>131</v>
      </c>
      <c r="D6" s="225"/>
      <c r="E6" s="308">
        <v>800</v>
      </c>
      <c r="F6" s="300">
        <v>570</v>
      </c>
      <c r="G6" s="31"/>
      <c r="H6" s="96"/>
    </row>
    <row r="7" spans="1:9" ht="15">
      <c r="A7" s="299" t="s">
        <v>55</v>
      </c>
      <c r="B7" s="299" t="s">
        <v>43</v>
      </c>
      <c r="C7" s="226" t="s">
        <v>56</v>
      </c>
      <c r="D7" s="301"/>
      <c r="E7" s="302">
        <v>850</v>
      </c>
      <c r="F7" s="302">
        <v>600</v>
      </c>
      <c r="G7" s="31"/>
      <c r="H7" s="96"/>
    </row>
    <row r="8" spans="1:9" ht="15">
      <c r="A8" s="228"/>
      <c r="B8" s="110"/>
      <c r="C8" s="178"/>
      <c r="D8" s="122"/>
      <c r="E8" s="122"/>
      <c r="F8" s="122"/>
      <c r="G8" s="31"/>
      <c r="H8" s="96"/>
    </row>
    <row r="9" spans="1:9" ht="15">
      <c r="A9" s="134"/>
      <c r="B9" s="111"/>
      <c r="C9" s="111"/>
      <c r="D9" s="121"/>
      <c r="E9" s="113"/>
      <c r="F9" s="113"/>
      <c r="G9" s="31"/>
      <c r="H9" s="96"/>
    </row>
    <row r="10" spans="1:9" ht="15">
      <c r="A10" s="8"/>
      <c r="B10" s="182"/>
      <c r="C10" s="8"/>
      <c r="D10" s="9"/>
      <c r="E10" s="8"/>
      <c r="F10" s="47"/>
    </row>
    <row r="11" spans="1:9" ht="15">
      <c r="A11" s="22"/>
      <c r="B11" s="22"/>
      <c r="C11" s="22"/>
      <c r="D11" s="22"/>
      <c r="E11" s="11">
        <f>SUM(E3:E9)</f>
        <v>3350</v>
      </c>
      <c r="F11" s="25"/>
    </row>
    <row r="12" spans="1:9" ht="20.25">
      <c r="A12" s="12" t="s">
        <v>132</v>
      </c>
      <c r="B12" s="36"/>
      <c r="C12" s="36"/>
      <c r="D12" s="36"/>
      <c r="E12" s="26"/>
      <c r="F12" s="26"/>
    </row>
    <row r="13" spans="1:9" ht="20.25">
      <c r="A13" s="16"/>
      <c r="B13" s="1"/>
      <c r="C13" s="1"/>
      <c r="E13" s="74">
        <f>COUNT(E3:E10)</f>
        <v>5</v>
      </c>
    </row>
    <row r="14" spans="1:9" ht="15">
      <c r="A14" s="224" t="s">
        <v>42</v>
      </c>
      <c r="B14" s="1"/>
      <c r="C14" s="1"/>
      <c r="E14" s="44"/>
      <c r="F14" s="54"/>
    </row>
    <row r="15" spans="1:9">
      <c r="E15" s="221"/>
    </row>
    <row r="16" spans="1:9" ht="43.5" customHeight="1">
      <c r="A16" s="16" t="s">
        <v>176</v>
      </c>
    </row>
    <row r="17" spans="1:2">
      <c r="B17" s="1"/>
    </row>
    <row r="18" spans="1:2">
      <c r="A18" s="1"/>
    </row>
  </sheetData>
  <sortState ref="A3:F7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8"/>
  <sheetViews>
    <sheetView workbookViewId="0">
      <selection activeCell="A16" sqref="A16"/>
    </sheetView>
  </sheetViews>
  <sheetFormatPr defaultRowHeight="12.75"/>
  <cols>
    <col min="1" max="1" width="21.42578125" customWidth="1"/>
    <col min="2" max="2" width="18.28515625" customWidth="1"/>
    <col min="3" max="3" width="57.5703125" bestFit="1" customWidth="1"/>
    <col min="4" max="4" width="5.85546875" customWidth="1"/>
    <col min="5" max="5" width="12.42578125" customWidth="1"/>
    <col min="6" max="6" width="14.140625" customWidth="1"/>
    <col min="7" max="7" width="2.85546875" bestFit="1" customWidth="1"/>
    <col min="8" max="8" width="6.42578125" bestFit="1" customWidth="1"/>
    <col min="9" max="9" width="23.28515625" bestFit="1" customWidth="1"/>
  </cols>
  <sheetData>
    <row r="1" spans="1:9" s="4" customFormat="1" ht="26.25">
      <c r="A1" s="27" t="s">
        <v>34</v>
      </c>
      <c r="B1" s="103"/>
      <c r="C1" s="254" t="s">
        <v>29</v>
      </c>
      <c r="D1" s="131">
        <v>26</v>
      </c>
      <c r="E1" s="248"/>
      <c r="F1" s="49"/>
      <c r="I1" s="220"/>
    </row>
    <row r="2" spans="1:9" ht="20.25">
      <c r="A2" s="6" t="s">
        <v>0</v>
      </c>
      <c r="B2" s="6" t="s">
        <v>1</v>
      </c>
      <c r="C2" s="6" t="s">
        <v>2</v>
      </c>
      <c r="D2" s="255" t="s">
        <v>3</v>
      </c>
      <c r="E2" s="132"/>
      <c r="F2" s="7" t="s">
        <v>4</v>
      </c>
      <c r="H2" s="89"/>
    </row>
    <row r="3" spans="1:9" ht="15">
      <c r="A3" s="225" t="s">
        <v>50</v>
      </c>
      <c r="B3" s="225" t="s">
        <v>43</v>
      </c>
      <c r="C3" s="225" t="s">
        <v>51</v>
      </c>
      <c r="D3" s="225"/>
      <c r="E3" s="300">
        <v>600</v>
      </c>
      <c r="F3" s="300">
        <v>390</v>
      </c>
      <c r="G3" s="31"/>
      <c r="H3" s="96"/>
    </row>
    <row r="4" spans="1:9" ht="15">
      <c r="A4" s="225" t="s">
        <v>47</v>
      </c>
      <c r="B4" s="225" t="s">
        <v>43</v>
      </c>
      <c r="C4" s="225" t="s">
        <v>48</v>
      </c>
      <c r="D4" s="225"/>
      <c r="E4" s="300">
        <v>600</v>
      </c>
      <c r="F4" s="300">
        <v>406</v>
      </c>
      <c r="G4" s="31"/>
      <c r="H4" s="96"/>
    </row>
    <row r="5" spans="1:9" ht="15">
      <c r="A5" s="225" t="s">
        <v>49</v>
      </c>
      <c r="B5" s="225" t="s">
        <v>43</v>
      </c>
      <c r="C5" s="225" t="s">
        <v>167</v>
      </c>
      <c r="D5" s="225"/>
      <c r="E5" s="300">
        <v>500</v>
      </c>
      <c r="F5" s="300">
        <v>600</v>
      </c>
      <c r="G5" s="31"/>
      <c r="H5" s="96"/>
    </row>
    <row r="6" spans="1:9" ht="15">
      <c r="A6" s="178" t="s">
        <v>130</v>
      </c>
      <c r="B6" s="178" t="s">
        <v>43</v>
      </c>
      <c r="C6" s="178" t="s">
        <v>131</v>
      </c>
      <c r="D6" s="178"/>
      <c r="E6" s="237">
        <v>800</v>
      </c>
      <c r="F6" s="122">
        <v>570</v>
      </c>
      <c r="G6" s="31"/>
      <c r="H6" s="96"/>
    </row>
    <row r="7" spans="1:9" ht="15">
      <c r="A7" s="299" t="s">
        <v>55</v>
      </c>
      <c r="B7" s="299" t="s">
        <v>43</v>
      </c>
      <c r="C7" s="226" t="s">
        <v>56</v>
      </c>
      <c r="D7" s="301"/>
      <c r="E7" s="302">
        <v>850</v>
      </c>
      <c r="F7" s="302">
        <v>600</v>
      </c>
      <c r="G7" s="31"/>
      <c r="H7" s="96"/>
    </row>
    <row r="8" spans="1:9" ht="15">
      <c r="A8" s="228"/>
      <c r="B8" s="251"/>
      <c r="C8" s="178"/>
      <c r="D8" s="250"/>
      <c r="E8" s="122"/>
      <c r="F8" s="122"/>
      <c r="G8" s="31"/>
      <c r="H8" s="96"/>
    </row>
    <row r="9" spans="1:9" ht="15">
      <c r="A9" s="228"/>
      <c r="B9" s="251"/>
      <c r="C9" s="178"/>
      <c r="D9" s="122"/>
      <c r="E9" s="122"/>
      <c r="F9" s="122"/>
      <c r="G9" s="31"/>
      <c r="H9" s="96"/>
    </row>
    <row r="10" spans="1:9" ht="15">
      <c r="A10" s="8"/>
      <c r="B10" s="8"/>
      <c r="C10" s="8"/>
      <c r="D10" s="9"/>
      <c r="E10" s="8"/>
      <c r="F10" s="47"/>
    </row>
    <row r="11" spans="1:9" ht="15">
      <c r="A11" s="22"/>
      <c r="B11" s="22"/>
      <c r="C11" s="22"/>
      <c r="D11" s="22"/>
      <c r="E11" s="11">
        <f>SUM(E3:E9)</f>
        <v>3350</v>
      </c>
      <c r="F11" s="25"/>
    </row>
    <row r="12" spans="1:9" ht="20.25">
      <c r="A12" s="12" t="s">
        <v>132</v>
      </c>
      <c r="B12" s="36"/>
      <c r="C12" s="36"/>
      <c r="D12" s="36"/>
      <c r="E12" s="26"/>
      <c r="F12" s="26"/>
    </row>
    <row r="13" spans="1:9" ht="20.25">
      <c r="A13" s="16"/>
      <c r="B13" s="1"/>
      <c r="C13" s="1"/>
      <c r="E13" s="74">
        <f>COUNT(E3:E10)</f>
        <v>5</v>
      </c>
    </row>
    <row r="14" spans="1:9" ht="15">
      <c r="A14" s="224" t="s">
        <v>42</v>
      </c>
      <c r="B14" s="1"/>
      <c r="C14" s="1"/>
      <c r="E14" s="44"/>
      <c r="F14" s="54"/>
    </row>
    <row r="15" spans="1:9">
      <c r="E15" s="221"/>
    </row>
    <row r="16" spans="1:9" ht="43.5" customHeight="1">
      <c r="A16" s="16" t="s">
        <v>176</v>
      </c>
    </row>
    <row r="17" spans="1:2">
      <c r="B17" s="1"/>
    </row>
    <row r="18" spans="1:2">
      <c r="A18" s="1"/>
    </row>
  </sheetData>
  <sortState ref="A3:F7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2"/>
  <sheetViews>
    <sheetView workbookViewId="0">
      <selection activeCell="A20" sqref="A20"/>
    </sheetView>
  </sheetViews>
  <sheetFormatPr defaultRowHeight="12.75"/>
  <cols>
    <col min="1" max="1" width="21.42578125" customWidth="1"/>
    <col min="2" max="2" width="18.28515625" customWidth="1"/>
    <col min="3" max="3" width="57.5703125" bestFit="1" customWidth="1"/>
    <col min="4" max="4" width="5.85546875" customWidth="1"/>
    <col min="5" max="5" width="12.42578125" customWidth="1"/>
    <col min="6" max="6" width="14.140625" customWidth="1"/>
    <col min="7" max="7" width="2.85546875" bestFit="1" customWidth="1"/>
    <col min="8" max="8" width="6.42578125" bestFit="1" customWidth="1"/>
    <col min="9" max="9" width="23.28515625" bestFit="1" customWidth="1"/>
  </cols>
  <sheetData>
    <row r="1" spans="1:9" s="4" customFormat="1" ht="26.25">
      <c r="A1" s="27" t="s">
        <v>35</v>
      </c>
      <c r="B1" s="103"/>
      <c r="C1" s="254" t="s">
        <v>29</v>
      </c>
      <c r="D1" s="131">
        <v>29</v>
      </c>
      <c r="E1" s="249"/>
      <c r="F1" s="49"/>
      <c r="I1" s="220"/>
    </row>
    <row r="2" spans="1:9" ht="20.25">
      <c r="A2" s="6" t="s">
        <v>0</v>
      </c>
      <c r="B2" s="6" t="s">
        <v>1</v>
      </c>
      <c r="C2" s="6" t="s">
        <v>2</v>
      </c>
      <c r="D2" s="255" t="s">
        <v>3</v>
      </c>
      <c r="E2" s="132"/>
      <c r="F2" s="7" t="s">
        <v>4</v>
      </c>
      <c r="H2" s="89"/>
    </row>
    <row r="3" spans="1:9" ht="15">
      <c r="A3" s="225" t="s">
        <v>50</v>
      </c>
      <c r="B3" s="225" t="s">
        <v>43</v>
      </c>
      <c r="C3" s="225" t="s">
        <v>51</v>
      </c>
      <c r="D3" s="225"/>
      <c r="E3" s="300">
        <v>600</v>
      </c>
      <c r="F3" s="300">
        <v>390</v>
      </c>
      <c r="G3" s="31"/>
      <c r="H3" s="96"/>
    </row>
    <row r="4" spans="1:9" ht="15">
      <c r="A4" s="225" t="s">
        <v>47</v>
      </c>
      <c r="B4" s="225" t="s">
        <v>43</v>
      </c>
      <c r="C4" s="225" t="s">
        <v>48</v>
      </c>
      <c r="D4" s="225"/>
      <c r="E4" s="300">
        <v>600</v>
      </c>
      <c r="F4" s="300">
        <v>406</v>
      </c>
      <c r="G4" s="31"/>
      <c r="H4" s="96"/>
    </row>
    <row r="5" spans="1:9" ht="15">
      <c r="A5" s="225" t="s">
        <v>49</v>
      </c>
      <c r="B5" s="225" t="s">
        <v>43</v>
      </c>
      <c r="C5" s="225" t="s">
        <v>167</v>
      </c>
      <c r="D5" s="225"/>
      <c r="E5" s="300">
        <v>500</v>
      </c>
      <c r="F5" s="300">
        <v>600</v>
      </c>
      <c r="G5" s="31"/>
      <c r="H5" s="96"/>
    </row>
    <row r="6" spans="1:9" ht="15">
      <c r="A6" s="225" t="s">
        <v>130</v>
      </c>
      <c r="B6" s="225" t="s">
        <v>43</v>
      </c>
      <c r="C6" s="225" t="s">
        <v>131</v>
      </c>
      <c r="D6" s="225"/>
      <c r="E6" s="308">
        <v>800</v>
      </c>
      <c r="F6" s="300">
        <v>570</v>
      </c>
      <c r="G6" s="31"/>
      <c r="H6" s="96"/>
    </row>
    <row r="7" spans="1:9" ht="15">
      <c r="A7" s="196" t="s">
        <v>172</v>
      </c>
      <c r="B7" s="178" t="s">
        <v>43</v>
      </c>
      <c r="C7" s="196" t="s">
        <v>170</v>
      </c>
      <c r="D7" s="196"/>
      <c r="E7" s="122">
        <v>400</v>
      </c>
      <c r="F7" s="122">
        <v>330</v>
      </c>
      <c r="G7" s="31"/>
      <c r="H7" s="96"/>
    </row>
    <row r="8" spans="1:9" ht="15">
      <c r="A8" s="307" t="s">
        <v>55</v>
      </c>
      <c r="B8" s="299" t="s">
        <v>43</v>
      </c>
      <c r="C8" s="309" t="s">
        <v>56</v>
      </c>
      <c r="D8" s="301"/>
      <c r="E8" s="302">
        <v>850</v>
      </c>
      <c r="F8" s="302">
        <v>600</v>
      </c>
      <c r="G8" s="31"/>
      <c r="H8" s="96"/>
    </row>
    <row r="9" spans="1:9" ht="15">
      <c r="A9" s="108"/>
      <c r="B9" s="212"/>
      <c r="C9" s="108"/>
      <c r="D9" s="122"/>
      <c r="E9" s="250"/>
      <c r="F9" s="250"/>
      <c r="G9" s="31"/>
      <c r="H9" s="96"/>
    </row>
    <row r="10" spans="1:9" ht="15">
      <c r="A10" s="108"/>
      <c r="B10" s="110"/>
      <c r="C10" s="108"/>
      <c r="D10" s="122"/>
      <c r="E10" s="250"/>
      <c r="F10" s="250"/>
      <c r="G10" s="31"/>
      <c r="H10" s="96"/>
    </row>
    <row r="11" spans="1:9" ht="15">
      <c r="A11" s="228"/>
      <c r="B11" s="110"/>
      <c r="C11" s="178"/>
      <c r="D11" s="122"/>
      <c r="E11" s="122"/>
      <c r="F11" s="122"/>
      <c r="G11" s="31"/>
      <c r="H11" s="96"/>
    </row>
    <row r="12" spans="1:9" ht="15">
      <c r="A12" s="228"/>
      <c r="B12" s="110"/>
      <c r="C12" s="178"/>
      <c r="D12" s="122"/>
      <c r="E12" s="122"/>
      <c r="F12" s="122"/>
      <c r="G12" s="31"/>
      <c r="H12" s="96"/>
    </row>
    <row r="13" spans="1:9" ht="15">
      <c r="A13" s="134"/>
      <c r="B13" s="111"/>
      <c r="C13" s="111"/>
      <c r="D13" s="121"/>
      <c r="E13" s="113"/>
      <c r="F13" s="113"/>
      <c r="G13" s="31"/>
      <c r="H13" s="96"/>
    </row>
    <row r="14" spans="1:9" ht="15">
      <c r="A14" s="8"/>
      <c r="B14" s="182"/>
      <c r="C14" s="8"/>
      <c r="D14" s="9"/>
      <c r="E14" s="8"/>
      <c r="F14" s="47"/>
    </row>
    <row r="15" spans="1:9" ht="15">
      <c r="A15" s="22"/>
      <c r="B15" s="22"/>
      <c r="C15" s="22"/>
      <c r="D15" s="22"/>
      <c r="E15" s="11">
        <f>SUM(E3:E13)</f>
        <v>3750</v>
      </c>
      <c r="F15" s="25"/>
    </row>
    <row r="16" spans="1:9" ht="20.25">
      <c r="A16" s="12" t="s">
        <v>132</v>
      </c>
      <c r="B16" s="36"/>
      <c r="C16" s="36"/>
      <c r="D16" s="36"/>
      <c r="E16" s="26"/>
      <c r="F16" s="26"/>
    </row>
    <row r="17" spans="1:6" ht="20.25">
      <c r="A17" s="16"/>
      <c r="B17" s="1"/>
      <c r="C17" s="1"/>
      <c r="E17" s="74">
        <f>COUNT(E3:E14)</f>
        <v>6</v>
      </c>
    </row>
    <row r="18" spans="1:6" ht="15">
      <c r="A18" s="224" t="s">
        <v>42</v>
      </c>
      <c r="B18" s="1"/>
      <c r="C18" s="1"/>
      <c r="E18" s="44"/>
      <c r="F18" s="54"/>
    </row>
    <row r="19" spans="1:6">
      <c r="E19" s="221"/>
    </row>
    <row r="20" spans="1:6" ht="43.5" customHeight="1">
      <c r="A20" s="16" t="s">
        <v>176</v>
      </c>
    </row>
    <row r="21" spans="1:6">
      <c r="B21" s="1"/>
    </row>
    <row r="22" spans="1:6">
      <c r="A22" s="1"/>
    </row>
  </sheetData>
  <sortState ref="A3:F8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8"/>
  <sheetViews>
    <sheetView zoomScaleNormal="100" workbookViewId="0">
      <selection activeCell="A16" sqref="A16"/>
    </sheetView>
  </sheetViews>
  <sheetFormatPr defaultRowHeight="12.75"/>
  <cols>
    <col min="1" max="1" width="21.42578125" customWidth="1"/>
    <col min="2" max="2" width="18.28515625" customWidth="1"/>
    <col min="3" max="3" width="57.5703125" bestFit="1" customWidth="1"/>
    <col min="4" max="4" width="5.85546875" customWidth="1"/>
    <col min="5" max="5" width="12.42578125" customWidth="1"/>
    <col min="6" max="6" width="14.140625" customWidth="1"/>
    <col min="7" max="7" width="2.85546875" bestFit="1" customWidth="1"/>
    <col min="8" max="8" width="6.42578125" bestFit="1" customWidth="1"/>
    <col min="9" max="9" width="23.28515625" bestFit="1" customWidth="1"/>
  </cols>
  <sheetData>
    <row r="1" spans="1:9" s="4" customFormat="1" ht="26.25">
      <c r="A1" s="27" t="s">
        <v>41</v>
      </c>
      <c r="B1" s="103"/>
      <c r="C1" s="254" t="s">
        <v>29</v>
      </c>
      <c r="D1" s="131">
        <v>29</v>
      </c>
      <c r="E1" s="249"/>
      <c r="F1" s="49"/>
      <c r="I1" s="220"/>
    </row>
    <row r="2" spans="1:9" ht="20.25">
      <c r="A2" s="6" t="s">
        <v>0</v>
      </c>
      <c r="B2" s="6" t="s">
        <v>1</v>
      </c>
      <c r="C2" s="6" t="s">
        <v>2</v>
      </c>
      <c r="D2" s="255" t="s">
        <v>3</v>
      </c>
      <c r="E2" s="132"/>
      <c r="F2" s="7" t="s">
        <v>4</v>
      </c>
      <c r="H2" s="89"/>
    </row>
    <row r="3" spans="1:9" ht="15">
      <c r="A3" s="178" t="s">
        <v>50</v>
      </c>
      <c r="B3" s="178" t="s">
        <v>43</v>
      </c>
      <c r="C3" s="178" t="s">
        <v>51</v>
      </c>
      <c r="D3" s="178"/>
      <c r="E3" s="122">
        <v>600</v>
      </c>
      <c r="F3" s="122">
        <v>390</v>
      </c>
      <c r="G3" s="31"/>
      <c r="H3" s="96"/>
    </row>
    <row r="4" spans="1:9" ht="15">
      <c r="A4" s="225" t="s">
        <v>47</v>
      </c>
      <c r="B4" s="225" t="s">
        <v>43</v>
      </c>
      <c r="C4" s="225" t="s">
        <v>48</v>
      </c>
      <c r="D4" s="178"/>
      <c r="E4" s="122">
        <v>600</v>
      </c>
      <c r="F4" s="122">
        <v>406</v>
      </c>
      <c r="G4" s="31"/>
      <c r="H4" s="96"/>
    </row>
    <row r="5" spans="1:9" ht="15">
      <c r="A5" s="225" t="s">
        <v>49</v>
      </c>
      <c r="B5" s="225" t="s">
        <v>43</v>
      </c>
      <c r="C5" s="225" t="s">
        <v>167</v>
      </c>
      <c r="D5" s="178"/>
      <c r="E5" s="122">
        <v>500</v>
      </c>
      <c r="F5" s="122">
        <v>600</v>
      </c>
      <c r="G5" s="31"/>
      <c r="H5" s="96"/>
    </row>
    <row r="6" spans="1:9" ht="15">
      <c r="A6" s="225" t="s">
        <v>130</v>
      </c>
      <c r="B6" s="225" t="s">
        <v>43</v>
      </c>
      <c r="C6" s="225" t="s">
        <v>131</v>
      </c>
      <c r="D6" s="178"/>
      <c r="E6" s="237">
        <v>800</v>
      </c>
      <c r="F6" s="122">
        <v>570</v>
      </c>
      <c r="G6" s="31"/>
      <c r="H6" s="96"/>
    </row>
    <row r="7" spans="1:9" ht="15">
      <c r="A7" s="299" t="s">
        <v>55</v>
      </c>
      <c r="B7" s="299" t="s">
        <v>43</v>
      </c>
      <c r="C7" s="226" t="s">
        <v>56</v>
      </c>
      <c r="D7" s="286"/>
      <c r="E7" s="144">
        <v>850</v>
      </c>
      <c r="F7" s="144">
        <v>600</v>
      </c>
      <c r="G7" s="31"/>
      <c r="H7" s="96"/>
    </row>
    <row r="8" spans="1:9" ht="15">
      <c r="A8" s="228"/>
      <c r="B8" s="110"/>
      <c r="C8" s="178"/>
      <c r="D8" s="122"/>
      <c r="E8" s="122"/>
      <c r="F8" s="122"/>
      <c r="G8" s="31"/>
      <c r="H8" s="96"/>
    </row>
    <row r="9" spans="1:9" ht="15">
      <c r="A9" s="134"/>
      <c r="B9" s="111"/>
      <c r="C9" s="111"/>
      <c r="D9" s="121"/>
      <c r="E9" s="113"/>
      <c r="F9" s="113"/>
      <c r="G9" s="31"/>
      <c r="H9" s="96"/>
    </row>
    <row r="10" spans="1:9" ht="15">
      <c r="A10" s="8"/>
      <c r="B10" s="182"/>
      <c r="C10" s="8"/>
      <c r="D10" s="9"/>
      <c r="E10" s="8"/>
      <c r="F10" s="47"/>
    </row>
    <row r="11" spans="1:9" ht="15">
      <c r="A11" s="22"/>
      <c r="B11" s="22"/>
      <c r="C11" s="22"/>
      <c r="D11" s="22"/>
      <c r="E11" s="11">
        <f>SUM(E3:E9)</f>
        <v>3350</v>
      </c>
      <c r="F11" s="25"/>
    </row>
    <row r="12" spans="1:9" ht="20.25">
      <c r="A12" s="12" t="s">
        <v>132</v>
      </c>
      <c r="B12" s="36"/>
      <c r="C12" s="36"/>
      <c r="D12" s="36"/>
      <c r="E12" s="26"/>
      <c r="F12" s="26"/>
    </row>
    <row r="13" spans="1:9" ht="20.25">
      <c r="A13" s="16"/>
      <c r="B13" s="1"/>
      <c r="C13" s="1"/>
      <c r="E13" s="74">
        <f>COUNT(E3:E10)</f>
        <v>5</v>
      </c>
    </row>
    <row r="14" spans="1:9" ht="15">
      <c r="A14" s="224" t="s">
        <v>42</v>
      </c>
      <c r="B14" s="1"/>
      <c r="C14" s="1"/>
      <c r="E14" s="44"/>
      <c r="F14" s="54"/>
    </row>
    <row r="15" spans="1:9">
      <c r="E15" s="221"/>
    </row>
    <row r="16" spans="1:9" ht="43.5" customHeight="1">
      <c r="A16" s="16" t="s">
        <v>176</v>
      </c>
    </row>
    <row r="17" spans="1:2">
      <c r="B17" s="1"/>
    </row>
    <row r="18" spans="1:2">
      <c r="A18" s="1"/>
    </row>
  </sheetData>
  <sortState ref="A3:F7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/>
  </sheetViews>
  <sheetFormatPr defaultRowHeight="12.75"/>
  <cols>
    <col min="1" max="1" width="18.28515625" customWidth="1"/>
    <col min="2" max="2" width="14.5703125" bestFit="1" customWidth="1"/>
    <col min="3" max="3" width="53.5703125" bestFit="1" customWidth="1"/>
    <col min="4" max="4" width="5.85546875" customWidth="1"/>
    <col min="5" max="5" width="16.42578125" bestFit="1" customWidth="1"/>
    <col min="6" max="6" width="16.42578125" customWidth="1"/>
    <col min="7" max="7" width="14.140625" customWidth="1"/>
    <col min="8" max="8" width="3.28515625" bestFit="1" customWidth="1"/>
    <col min="9" max="9" width="6.5703125" bestFit="1" customWidth="1"/>
    <col min="10" max="10" width="14.5703125" bestFit="1" customWidth="1"/>
  </cols>
  <sheetData>
    <row r="1" spans="1:9" s="4" customFormat="1" ht="26.25">
      <c r="A1" s="155" t="s">
        <v>15</v>
      </c>
      <c r="B1" s="148"/>
      <c r="C1" s="207" t="s">
        <v>29</v>
      </c>
      <c r="D1" s="149">
        <v>34</v>
      </c>
      <c r="E1" s="149"/>
      <c r="F1" s="149"/>
    </row>
    <row r="2" spans="1:9" ht="20.25">
      <c r="A2" s="135" t="s">
        <v>0</v>
      </c>
      <c r="B2" s="135" t="s">
        <v>1</v>
      </c>
      <c r="C2" s="135" t="s">
        <v>2</v>
      </c>
      <c r="D2" s="135" t="s">
        <v>3</v>
      </c>
      <c r="E2" s="150" t="s">
        <v>6</v>
      </c>
      <c r="F2" s="150" t="s">
        <v>5</v>
      </c>
      <c r="G2" s="7" t="s">
        <v>4</v>
      </c>
      <c r="I2" s="7"/>
    </row>
    <row r="3" spans="1:9" ht="15">
      <c r="A3" s="108" t="s">
        <v>75</v>
      </c>
      <c r="B3" s="178" t="s">
        <v>76</v>
      </c>
      <c r="C3" s="178" t="s">
        <v>77</v>
      </c>
      <c r="D3" s="178"/>
      <c r="E3" s="122">
        <v>2980</v>
      </c>
      <c r="F3" s="122">
        <v>2980</v>
      </c>
      <c r="G3" s="122">
        <v>600</v>
      </c>
    </row>
    <row r="4" spans="1:9" ht="15">
      <c r="A4" s="178" t="s">
        <v>62</v>
      </c>
      <c r="B4" s="178" t="s">
        <v>43</v>
      </c>
      <c r="C4" s="178" t="s">
        <v>63</v>
      </c>
      <c r="D4" s="178"/>
      <c r="E4" s="122">
        <v>500</v>
      </c>
      <c r="F4" s="122">
        <v>500</v>
      </c>
      <c r="G4" s="122">
        <v>260</v>
      </c>
      <c r="I4" s="54"/>
    </row>
    <row r="5" spans="1:9" ht="15">
      <c r="A5" s="108" t="s">
        <v>58</v>
      </c>
      <c r="B5" s="110" t="s">
        <v>43</v>
      </c>
      <c r="C5" s="108" t="s">
        <v>114</v>
      </c>
      <c r="D5" s="122">
        <v>17</v>
      </c>
      <c r="E5" s="122"/>
      <c r="F5" s="122">
        <v>910</v>
      </c>
      <c r="G5" s="250">
        <v>370</v>
      </c>
      <c r="I5" s="54"/>
    </row>
    <row r="6" spans="1:9" ht="15">
      <c r="A6" s="108" t="s">
        <v>57</v>
      </c>
      <c r="B6" s="110" t="s">
        <v>43</v>
      </c>
      <c r="C6" s="108" t="s">
        <v>113</v>
      </c>
      <c r="D6" s="122">
        <v>17</v>
      </c>
      <c r="E6" s="122"/>
      <c r="F6" s="122">
        <v>1460</v>
      </c>
      <c r="G6" s="250">
        <v>410</v>
      </c>
      <c r="I6" s="54"/>
    </row>
    <row r="7" spans="1:9" ht="15">
      <c r="A7" s="178" t="s">
        <v>81</v>
      </c>
      <c r="B7" s="178" t="s">
        <v>43</v>
      </c>
      <c r="C7" s="232" t="s">
        <v>82</v>
      </c>
      <c r="D7" s="232"/>
      <c r="E7" s="122">
        <v>900</v>
      </c>
      <c r="F7" s="122">
        <v>900</v>
      </c>
      <c r="G7" s="122">
        <v>550</v>
      </c>
      <c r="I7" s="54"/>
    </row>
    <row r="8" spans="1:9" ht="15">
      <c r="A8" s="178" t="s">
        <v>83</v>
      </c>
      <c r="B8" s="178" t="s">
        <v>43</v>
      </c>
      <c r="C8" s="178" t="s">
        <v>68</v>
      </c>
      <c r="D8" s="178"/>
      <c r="E8" s="122">
        <v>800</v>
      </c>
      <c r="F8" s="122">
        <v>800</v>
      </c>
      <c r="G8" s="122">
        <v>325</v>
      </c>
      <c r="I8" s="54"/>
    </row>
    <row r="9" spans="1:9" ht="15">
      <c r="A9" s="108" t="s">
        <v>69</v>
      </c>
      <c r="B9" s="178" t="s">
        <v>43</v>
      </c>
      <c r="C9" s="196" t="s">
        <v>70</v>
      </c>
      <c r="D9" s="108"/>
      <c r="E9" s="122">
        <v>833</v>
      </c>
      <c r="F9" s="122">
        <v>833</v>
      </c>
      <c r="G9" s="122">
        <v>400</v>
      </c>
    </row>
    <row r="10" spans="1:9" ht="15">
      <c r="A10" s="108" t="s">
        <v>73</v>
      </c>
      <c r="B10" s="178" t="s">
        <v>43</v>
      </c>
      <c r="C10" s="196" t="s">
        <v>74</v>
      </c>
      <c r="D10" s="108"/>
      <c r="E10" s="122">
        <v>590</v>
      </c>
      <c r="F10" s="122">
        <v>590</v>
      </c>
      <c r="G10" s="122">
        <v>285</v>
      </c>
    </row>
    <row r="11" spans="1:9" ht="15" customHeight="1">
      <c r="A11" s="108" t="s">
        <v>71</v>
      </c>
      <c r="B11" s="178" t="s">
        <v>43</v>
      </c>
      <c r="C11" s="196" t="s">
        <v>72</v>
      </c>
      <c r="D11" s="108"/>
      <c r="E11" s="122">
        <v>800</v>
      </c>
      <c r="F11" s="122">
        <v>800</v>
      </c>
      <c r="G11" s="122">
        <v>380</v>
      </c>
      <c r="I11" s="54"/>
    </row>
    <row r="12" spans="1:9" ht="15">
      <c r="A12" s="108" t="s">
        <v>78</v>
      </c>
      <c r="B12" s="178" t="s">
        <v>43</v>
      </c>
      <c r="C12" s="178" t="s">
        <v>79</v>
      </c>
      <c r="D12" s="178"/>
      <c r="E12" s="122">
        <v>710</v>
      </c>
      <c r="F12" s="122">
        <v>710</v>
      </c>
      <c r="G12" s="122">
        <v>430</v>
      </c>
      <c r="H12" s="47"/>
      <c r="I12" s="105"/>
    </row>
    <row r="13" spans="1:9" ht="15">
      <c r="A13" s="196" t="s">
        <v>116</v>
      </c>
      <c r="B13" s="258" t="s">
        <v>43</v>
      </c>
      <c r="C13" s="242" t="s">
        <v>117</v>
      </c>
      <c r="D13" s="122">
        <v>17</v>
      </c>
      <c r="E13" s="122">
        <v>1100</v>
      </c>
      <c r="F13" s="122"/>
      <c r="G13" s="122">
        <v>270</v>
      </c>
      <c r="H13" s="47"/>
      <c r="I13" s="105"/>
    </row>
    <row r="14" spans="1:9" ht="15">
      <c r="A14" s="196" t="s">
        <v>115</v>
      </c>
      <c r="B14" s="178" t="s">
        <v>43</v>
      </c>
      <c r="C14" s="242" t="s">
        <v>61</v>
      </c>
      <c r="D14" s="122">
        <v>17</v>
      </c>
      <c r="E14" s="122">
        <v>2020</v>
      </c>
      <c r="F14" s="122"/>
      <c r="G14" s="122">
        <v>340</v>
      </c>
      <c r="H14" s="47"/>
      <c r="I14" s="105"/>
    </row>
    <row r="15" spans="1:9" ht="15">
      <c r="A15" s="178" t="s">
        <v>86</v>
      </c>
      <c r="B15" s="178" t="s">
        <v>43</v>
      </c>
      <c r="C15" s="178" t="s">
        <v>87</v>
      </c>
      <c r="D15" s="178"/>
      <c r="E15" s="122">
        <v>590</v>
      </c>
      <c r="F15" s="122">
        <v>590</v>
      </c>
      <c r="G15" s="122">
        <v>310</v>
      </c>
      <c r="H15" s="47"/>
      <c r="I15" s="105"/>
    </row>
    <row r="16" spans="1:9" ht="15">
      <c r="A16" s="178" t="s">
        <v>84</v>
      </c>
      <c r="B16" s="178" t="s">
        <v>43</v>
      </c>
      <c r="C16" s="178" t="s">
        <v>85</v>
      </c>
      <c r="D16" s="178"/>
      <c r="E16" s="122">
        <v>600</v>
      </c>
      <c r="F16" s="122">
        <v>600</v>
      </c>
      <c r="G16" s="122">
        <v>400</v>
      </c>
      <c r="H16" s="47"/>
      <c r="I16" s="105"/>
    </row>
    <row r="17" spans="1:9" ht="15">
      <c r="A17" s="110"/>
      <c r="B17" s="110"/>
      <c r="C17" s="110"/>
      <c r="D17" s="128"/>
      <c r="E17" s="214"/>
      <c r="F17" s="214"/>
      <c r="G17" s="121"/>
      <c r="H17" s="167"/>
      <c r="I17" s="54"/>
    </row>
    <row r="18" spans="1:9" ht="15">
      <c r="A18" s="182"/>
      <c r="B18" s="182"/>
      <c r="C18" s="182"/>
      <c r="D18" s="156"/>
      <c r="E18" s="193">
        <f>SUM(E3:E17)</f>
        <v>12423</v>
      </c>
      <c r="F18" s="193">
        <f>SUM(F3:F17)</f>
        <v>11673</v>
      </c>
      <c r="G18" s="28"/>
    </row>
    <row r="19" spans="1:9" ht="20.25">
      <c r="A19" s="12" t="s">
        <v>129</v>
      </c>
    </row>
    <row r="20" spans="1:9" ht="20.25">
      <c r="A20" s="16"/>
      <c r="B20" s="1"/>
      <c r="C20" s="1"/>
      <c r="E20" s="74">
        <f>COUNTA(E3:E17)</f>
        <v>12</v>
      </c>
      <c r="F20" s="74">
        <f>COUNTA(F3:F17)</f>
        <v>12</v>
      </c>
    </row>
    <row r="21" spans="1:9" ht="15">
      <c r="A21" s="224" t="s">
        <v>42</v>
      </c>
      <c r="B21" s="1"/>
      <c r="C21" s="1"/>
      <c r="E21" s="206"/>
      <c r="F21" s="206"/>
    </row>
    <row r="23" spans="1:9" ht="20.25">
      <c r="A23" s="16" t="s">
        <v>80</v>
      </c>
    </row>
    <row r="24" spans="1:9">
      <c r="B24" s="1"/>
    </row>
    <row r="25" spans="1:9">
      <c r="A25" s="1"/>
    </row>
    <row r="33" ht="42" customHeight="1"/>
  </sheetData>
  <sortState ref="A3:G16">
    <sortCondition ref="A3"/>
  </sortState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5"/>
  <sheetViews>
    <sheetView workbookViewId="0">
      <selection activeCell="A24" sqref="A24"/>
    </sheetView>
  </sheetViews>
  <sheetFormatPr defaultRowHeight="12.75"/>
  <cols>
    <col min="1" max="1" width="19.5703125" customWidth="1"/>
    <col min="2" max="2" width="16.28515625" bestFit="1" customWidth="1"/>
    <col min="3" max="3" width="53.5703125" bestFit="1" customWidth="1"/>
    <col min="4" max="4" width="6.28515625" customWidth="1"/>
    <col min="5" max="5" width="15.5703125" bestFit="1" customWidth="1"/>
    <col min="6" max="6" width="14.5703125" bestFit="1" customWidth="1"/>
    <col min="7" max="7" width="3.42578125" bestFit="1" customWidth="1"/>
    <col min="8" max="8" width="6.28515625" bestFit="1" customWidth="1"/>
  </cols>
  <sheetData>
    <row r="1" spans="1:10" ht="26.25">
      <c r="A1" s="158" t="s">
        <v>12</v>
      </c>
      <c r="B1" s="159"/>
      <c r="C1" s="207" t="s">
        <v>29</v>
      </c>
      <c r="D1" s="131">
        <v>34</v>
      </c>
      <c r="E1" s="230"/>
    </row>
    <row r="2" spans="1:10" ht="20.25">
      <c r="A2" s="132" t="s">
        <v>0</v>
      </c>
      <c r="B2" s="132" t="s">
        <v>1</v>
      </c>
      <c r="C2" s="132" t="s">
        <v>2</v>
      </c>
      <c r="D2" s="132" t="s">
        <v>3</v>
      </c>
      <c r="E2" s="132"/>
      <c r="F2" s="7" t="s">
        <v>4</v>
      </c>
      <c r="H2" s="89"/>
    </row>
    <row r="3" spans="1:10" ht="15.75">
      <c r="A3" s="178" t="s">
        <v>75</v>
      </c>
      <c r="B3" s="178" t="s">
        <v>173</v>
      </c>
      <c r="C3" s="178" t="s">
        <v>174</v>
      </c>
      <c r="D3" s="178"/>
      <c r="E3" s="122">
        <v>2980</v>
      </c>
      <c r="F3" s="122">
        <v>600</v>
      </c>
      <c r="G3" s="24"/>
      <c r="H3" s="91"/>
    </row>
    <row r="4" spans="1:10" ht="15.75">
      <c r="A4" s="242" t="s">
        <v>36</v>
      </c>
      <c r="B4" s="242" t="s">
        <v>43</v>
      </c>
      <c r="C4" s="234" t="s">
        <v>138</v>
      </c>
      <c r="D4" s="232"/>
      <c r="E4" s="144">
        <v>1060</v>
      </c>
      <c r="F4" s="144">
        <v>650</v>
      </c>
      <c r="G4" s="24"/>
      <c r="H4" s="91"/>
    </row>
    <row r="5" spans="1:10" ht="15.75">
      <c r="A5" s="242" t="s">
        <v>21</v>
      </c>
      <c r="B5" s="242" t="s">
        <v>43</v>
      </c>
      <c r="C5" s="234" t="s">
        <v>137</v>
      </c>
      <c r="D5" s="234"/>
      <c r="E5" s="144">
        <v>790</v>
      </c>
      <c r="F5" s="144">
        <v>458</v>
      </c>
      <c r="G5" s="24"/>
      <c r="H5" s="91"/>
    </row>
    <row r="6" spans="1:10" ht="15.75">
      <c r="A6" s="299" t="s">
        <v>20</v>
      </c>
      <c r="B6" s="299" t="s">
        <v>43</v>
      </c>
      <c r="C6" s="226" t="s">
        <v>139</v>
      </c>
      <c r="D6" s="178"/>
      <c r="E6" s="268">
        <v>1100</v>
      </c>
      <c r="F6" s="269">
        <v>400</v>
      </c>
      <c r="G6" s="14"/>
      <c r="H6" s="91"/>
    </row>
    <row r="7" spans="1:10" ht="15.75">
      <c r="A7" s="299" t="s">
        <v>178</v>
      </c>
      <c r="B7" s="299" t="s">
        <v>43</v>
      </c>
      <c r="C7" s="226" t="s">
        <v>179</v>
      </c>
      <c r="D7" s="122">
        <v>17</v>
      </c>
      <c r="E7" s="268">
        <v>1180</v>
      </c>
      <c r="F7" s="269">
        <v>200</v>
      </c>
      <c r="G7" s="14"/>
      <c r="H7" s="91"/>
    </row>
    <row r="8" spans="1:10" ht="15.75">
      <c r="A8" s="299" t="s">
        <v>64</v>
      </c>
      <c r="B8" s="299" t="s">
        <v>43</v>
      </c>
      <c r="C8" s="303" t="s">
        <v>136</v>
      </c>
      <c r="D8" s="234"/>
      <c r="E8" s="268">
        <v>1000</v>
      </c>
      <c r="F8" s="269">
        <v>830</v>
      </c>
      <c r="G8" s="14"/>
      <c r="H8" s="91"/>
    </row>
    <row r="9" spans="1:10" ht="15.75">
      <c r="A9" s="178" t="s">
        <v>67</v>
      </c>
      <c r="B9" s="178" t="s">
        <v>43</v>
      </c>
      <c r="C9" s="178" t="s">
        <v>88</v>
      </c>
      <c r="D9" s="178"/>
      <c r="E9" s="259">
        <v>450</v>
      </c>
      <c r="F9" s="204">
        <v>400</v>
      </c>
      <c r="G9" s="24"/>
      <c r="H9" s="91"/>
    </row>
    <row r="10" spans="1:10" ht="15.75">
      <c r="A10" s="178" t="s">
        <v>66</v>
      </c>
      <c r="B10" s="178" t="s">
        <v>43</v>
      </c>
      <c r="C10" s="178" t="s">
        <v>90</v>
      </c>
      <c r="D10" s="178"/>
      <c r="E10" s="259">
        <v>450</v>
      </c>
      <c r="F10" s="204">
        <v>350</v>
      </c>
      <c r="G10" s="24"/>
      <c r="H10" s="91"/>
    </row>
    <row r="11" spans="1:10" ht="15.75">
      <c r="A11" s="178" t="s">
        <v>65</v>
      </c>
      <c r="B11" s="178" t="s">
        <v>43</v>
      </c>
      <c r="C11" s="178" t="s">
        <v>89</v>
      </c>
      <c r="D11" s="234"/>
      <c r="E11" s="122">
        <v>450</v>
      </c>
      <c r="F11" s="122">
        <v>315</v>
      </c>
      <c r="G11" s="87"/>
      <c r="H11" s="91"/>
    </row>
    <row r="12" spans="1:10" ht="15.75">
      <c r="A12" s="178" t="s">
        <v>86</v>
      </c>
      <c r="B12" s="178" t="s">
        <v>43</v>
      </c>
      <c r="C12" s="178" t="s">
        <v>87</v>
      </c>
      <c r="D12" s="108"/>
      <c r="E12" s="122">
        <v>590</v>
      </c>
      <c r="F12" s="122">
        <v>310</v>
      </c>
      <c r="G12" s="84"/>
      <c r="H12" s="91"/>
    </row>
    <row r="13" spans="1:10" ht="15.75">
      <c r="A13" s="257" t="s">
        <v>84</v>
      </c>
      <c r="B13" s="178" t="s">
        <v>43</v>
      </c>
      <c r="C13" s="178" t="s">
        <v>135</v>
      </c>
      <c r="D13" s="108"/>
      <c r="E13" s="122">
        <v>600</v>
      </c>
      <c r="F13" s="122">
        <v>400</v>
      </c>
      <c r="G13" s="24"/>
      <c r="H13" s="91"/>
    </row>
    <row r="14" spans="1:10" ht="15.75">
      <c r="A14" s="196" t="s">
        <v>133</v>
      </c>
      <c r="B14" s="178" t="s">
        <v>43</v>
      </c>
      <c r="C14" s="178" t="s">
        <v>134</v>
      </c>
      <c r="D14" s="108"/>
      <c r="E14" s="122">
        <v>500</v>
      </c>
      <c r="F14" s="122">
        <v>275</v>
      </c>
      <c r="G14" s="24"/>
      <c r="H14" s="91"/>
    </row>
    <row r="15" spans="1:10" ht="15.75">
      <c r="A15" s="145"/>
      <c r="B15" s="145"/>
      <c r="C15" s="145"/>
      <c r="D15" s="234"/>
      <c r="E15" s="240"/>
      <c r="F15" s="240"/>
      <c r="G15" s="14"/>
      <c r="H15" s="91"/>
      <c r="I15" s="68"/>
      <c r="J15" s="47"/>
    </row>
    <row r="16" spans="1:10" ht="15">
      <c r="A16" s="178"/>
      <c r="B16" s="178"/>
      <c r="C16" s="178"/>
      <c r="D16" s="178"/>
      <c r="E16" s="122"/>
      <c r="F16" s="122"/>
    </row>
    <row r="17" spans="1:6" ht="15">
      <c r="A17" s="134"/>
      <c r="B17" s="111"/>
      <c r="C17" s="112"/>
      <c r="D17" s="113"/>
      <c r="E17" s="113"/>
      <c r="F17" s="160"/>
    </row>
    <row r="18" spans="1:6" ht="15">
      <c r="A18" s="123"/>
      <c r="B18" s="123"/>
      <c r="C18" s="123"/>
      <c r="D18" s="121"/>
      <c r="E18" s="121"/>
      <c r="F18" s="104"/>
    </row>
    <row r="19" spans="1:6" ht="15">
      <c r="A19" s="120"/>
      <c r="B19" s="119"/>
      <c r="C19" s="119"/>
      <c r="D19" s="121"/>
      <c r="E19" s="238">
        <f>SUM(E3:E18)</f>
        <v>11150</v>
      </c>
    </row>
    <row r="20" spans="1:6" ht="20.25">
      <c r="A20" s="12" t="s">
        <v>132</v>
      </c>
      <c r="B20" s="41"/>
      <c r="C20" s="41"/>
      <c r="D20" s="41"/>
      <c r="E20" s="42"/>
    </row>
    <row r="21" spans="1:6" ht="20.25">
      <c r="A21" s="16"/>
      <c r="B21" s="41"/>
      <c r="C21" s="41"/>
      <c r="D21" s="41"/>
      <c r="E21" s="77">
        <f>COUNTA(A3:A19)</f>
        <v>12</v>
      </c>
    </row>
    <row r="22" spans="1:6" ht="15">
      <c r="A22" s="224" t="s">
        <v>42</v>
      </c>
      <c r="B22" s="1"/>
      <c r="C22" s="1"/>
      <c r="E22" s="205"/>
    </row>
    <row r="23" spans="1:6">
      <c r="E23" s="31"/>
    </row>
    <row r="24" spans="1:6" ht="20.25">
      <c r="A24" s="16" t="s">
        <v>175</v>
      </c>
    </row>
    <row r="25" spans="1:6">
      <c r="B25" s="1"/>
    </row>
    <row r="26" spans="1:6">
      <c r="A26" s="1"/>
    </row>
    <row r="30" spans="1:6" ht="21.75" customHeight="1"/>
    <row r="35" ht="46.5" customHeight="1"/>
  </sheetData>
  <sortState ref="A3:F13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"/>
  <sheetViews>
    <sheetView workbookViewId="0">
      <selection activeCell="A22" sqref="A22"/>
    </sheetView>
  </sheetViews>
  <sheetFormatPr defaultRowHeight="12.75"/>
  <cols>
    <col min="1" max="1" width="19.85546875" customWidth="1"/>
    <col min="2" max="2" width="14.5703125" bestFit="1" customWidth="1"/>
    <col min="3" max="3" width="53.5703125" bestFit="1" customWidth="1"/>
    <col min="4" max="4" width="5.85546875" customWidth="1"/>
    <col min="5" max="5" width="12.5703125" bestFit="1" customWidth="1"/>
    <col min="6" max="6" width="14.5703125" bestFit="1" customWidth="1"/>
    <col min="7" max="8" width="3.42578125" bestFit="1" customWidth="1"/>
    <col min="9" max="9" width="6.28515625" bestFit="1" customWidth="1"/>
  </cols>
  <sheetData>
    <row r="1" spans="1:9" s="4" customFormat="1" ht="26.25">
      <c r="A1" s="155" t="s">
        <v>11</v>
      </c>
      <c r="B1" s="148"/>
      <c r="C1" s="207" t="s">
        <v>29</v>
      </c>
      <c r="D1" s="129">
        <v>34</v>
      </c>
      <c r="E1" s="230"/>
    </row>
    <row r="2" spans="1:9" ht="20.25">
      <c r="A2" s="135" t="s">
        <v>0</v>
      </c>
      <c r="B2" s="135" t="s">
        <v>1</v>
      </c>
      <c r="C2" s="135" t="s">
        <v>2</v>
      </c>
      <c r="D2" s="130" t="s">
        <v>3</v>
      </c>
      <c r="E2" s="138"/>
      <c r="F2" s="7" t="s">
        <v>4</v>
      </c>
      <c r="G2" s="47"/>
      <c r="H2" s="47"/>
      <c r="I2" s="89"/>
    </row>
    <row r="3" spans="1:9" ht="15">
      <c r="A3" s="178" t="s">
        <v>75</v>
      </c>
      <c r="B3" s="178" t="s">
        <v>173</v>
      </c>
      <c r="C3" s="178" t="s">
        <v>174</v>
      </c>
      <c r="D3" s="178"/>
      <c r="E3" s="122">
        <v>2980</v>
      </c>
      <c r="F3" s="122">
        <v>600</v>
      </c>
      <c r="G3" s="84"/>
      <c r="H3" s="84"/>
      <c r="I3" s="92"/>
    </row>
    <row r="4" spans="1:9" ht="15">
      <c r="A4" s="242" t="s">
        <v>36</v>
      </c>
      <c r="B4" s="242" t="s">
        <v>43</v>
      </c>
      <c r="C4" s="234" t="s">
        <v>138</v>
      </c>
      <c r="D4" s="232"/>
      <c r="E4" s="144">
        <v>1060</v>
      </c>
      <c r="F4" s="144">
        <v>650</v>
      </c>
      <c r="G4" s="24"/>
      <c r="H4" s="24"/>
      <c r="I4" s="90"/>
    </row>
    <row r="5" spans="1:9" ht="15">
      <c r="A5" s="242" t="s">
        <v>21</v>
      </c>
      <c r="B5" s="242" t="s">
        <v>43</v>
      </c>
      <c r="C5" s="234" t="s">
        <v>137</v>
      </c>
      <c r="D5" s="234"/>
      <c r="E5" s="144">
        <v>790</v>
      </c>
      <c r="F5" s="144">
        <v>458</v>
      </c>
      <c r="G5" s="87"/>
      <c r="H5" s="24"/>
      <c r="I5" s="90"/>
    </row>
    <row r="6" spans="1:9" ht="15">
      <c r="A6" s="299" t="s">
        <v>20</v>
      </c>
      <c r="B6" s="299" t="s">
        <v>43</v>
      </c>
      <c r="C6" s="226" t="s">
        <v>139</v>
      </c>
      <c r="D6" s="178"/>
      <c r="E6" s="268">
        <v>1100</v>
      </c>
      <c r="F6" s="269">
        <v>400</v>
      </c>
      <c r="G6" s="87"/>
      <c r="H6" s="24"/>
      <c r="I6" s="90"/>
    </row>
    <row r="7" spans="1:9" ht="15">
      <c r="A7" s="299" t="s">
        <v>64</v>
      </c>
      <c r="B7" s="299" t="s">
        <v>43</v>
      </c>
      <c r="C7" s="303" t="s">
        <v>136</v>
      </c>
      <c r="D7" s="234"/>
      <c r="E7" s="268">
        <v>1000</v>
      </c>
      <c r="F7" s="269">
        <v>830</v>
      </c>
      <c r="G7" s="87"/>
      <c r="H7" s="24"/>
      <c r="I7" s="90"/>
    </row>
    <row r="8" spans="1:9" ht="15">
      <c r="A8" s="178" t="s">
        <v>67</v>
      </c>
      <c r="B8" s="178" t="s">
        <v>43</v>
      </c>
      <c r="C8" s="178" t="s">
        <v>88</v>
      </c>
      <c r="D8" s="178"/>
      <c r="E8" s="259">
        <v>450</v>
      </c>
      <c r="F8" s="204">
        <v>400</v>
      </c>
      <c r="G8" s="87"/>
      <c r="H8" s="24"/>
      <c r="I8" s="90"/>
    </row>
    <row r="9" spans="1:9" ht="15">
      <c r="A9" s="178" t="s">
        <v>66</v>
      </c>
      <c r="B9" s="178" t="s">
        <v>43</v>
      </c>
      <c r="C9" s="178" t="s">
        <v>90</v>
      </c>
      <c r="D9" s="178"/>
      <c r="E9" s="259">
        <v>450</v>
      </c>
      <c r="F9" s="204">
        <v>350</v>
      </c>
      <c r="G9" s="84"/>
      <c r="H9" s="24"/>
      <c r="I9" s="90"/>
    </row>
    <row r="10" spans="1:9" ht="15">
      <c r="A10" s="178" t="s">
        <v>65</v>
      </c>
      <c r="B10" s="178" t="s">
        <v>43</v>
      </c>
      <c r="C10" s="178" t="s">
        <v>89</v>
      </c>
      <c r="D10" s="234"/>
      <c r="E10" s="122">
        <v>450</v>
      </c>
      <c r="F10" s="122">
        <v>315</v>
      </c>
      <c r="G10" s="101"/>
      <c r="H10" s="24"/>
      <c r="I10" s="102"/>
    </row>
    <row r="11" spans="1:9" ht="15">
      <c r="A11" s="178" t="s">
        <v>86</v>
      </c>
      <c r="B11" s="178" t="s">
        <v>43</v>
      </c>
      <c r="C11" s="178" t="s">
        <v>87</v>
      </c>
      <c r="D11" s="108"/>
      <c r="E11" s="122">
        <v>590</v>
      </c>
      <c r="F11" s="122">
        <v>310</v>
      </c>
      <c r="G11" s="24"/>
      <c r="H11" s="84"/>
      <c r="I11" s="92"/>
    </row>
    <row r="12" spans="1:9" ht="15">
      <c r="A12" s="257" t="s">
        <v>84</v>
      </c>
      <c r="B12" s="178" t="s">
        <v>43</v>
      </c>
      <c r="C12" s="178" t="s">
        <v>135</v>
      </c>
      <c r="D12" s="108"/>
      <c r="E12" s="122">
        <v>600</v>
      </c>
      <c r="F12" s="122">
        <v>400</v>
      </c>
      <c r="G12" s="24"/>
      <c r="H12" s="24"/>
      <c r="I12" s="90"/>
    </row>
    <row r="13" spans="1:9" ht="15">
      <c r="A13" s="196" t="s">
        <v>133</v>
      </c>
      <c r="B13" s="178" t="s">
        <v>43</v>
      </c>
      <c r="C13" s="178" t="s">
        <v>134</v>
      </c>
      <c r="D13" s="108"/>
      <c r="E13" s="122">
        <v>500</v>
      </c>
      <c r="F13" s="122">
        <v>275</v>
      </c>
      <c r="G13" s="24"/>
      <c r="H13" s="24"/>
      <c r="I13" s="90"/>
    </row>
    <row r="14" spans="1:9" ht="15">
      <c r="A14" s="145"/>
      <c r="B14" s="145"/>
      <c r="C14" s="145"/>
      <c r="D14" s="234"/>
      <c r="E14" s="235"/>
      <c r="F14" s="236"/>
      <c r="G14" s="24"/>
      <c r="H14" s="24"/>
      <c r="I14" s="90"/>
    </row>
    <row r="15" spans="1:9" ht="15">
      <c r="A15" s="178"/>
      <c r="B15" s="178"/>
      <c r="C15" s="178"/>
      <c r="D15" s="178"/>
      <c r="E15" s="259"/>
      <c r="F15" s="204"/>
      <c r="G15" s="197"/>
      <c r="H15" s="24"/>
      <c r="I15" s="90"/>
    </row>
    <row r="16" spans="1:9" ht="15">
      <c r="A16" s="215"/>
      <c r="B16" s="216"/>
      <c r="C16" s="217"/>
      <c r="D16" s="218"/>
      <c r="E16" s="218"/>
      <c r="F16" s="239"/>
      <c r="G16" s="24"/>
      <c r="H16" s="24"/>
      <c r="I16" s="90"/>
    </row>
    <row r="17" spans="1:9" ht="15">
      <c r="A17" s="119"/>
      <c r="B17" s="151"/>
      <c r="C17" s="126"/>
      <c r="D17" s="140"/>
      <c r="E17" s="238">
        <f>SUM(E3:E16)</f>
        <v>9970</v>
      </c>
      <c r="F17" s="55"/>
      <c r="G17" s="24"/>
      <c r="H17" s="24"/>
      <c r="I17" s="90"/>
    </row>
    <row r="18" spans="1:9" ht="20.25">
      <c r="A18" s="12" t="s">
        <v>132</v>
      </c>
    </row>
    <row r="19" spans="1:9" ht="20.25">
      <c r="A19" s="16"/>
      <c r="B19" s="1"/>
      <c r="C19" s="1"/>
      <c r="E19" s="78">
        <f>COUNTA(E3:E16)</f>
        <v>11</v>
      </c>
    </row>
    <row r="20" spans="1:9" ht="15">
      <c r="A20" s="224" t="s">
        <v>42</v>
      </c>
      <c r="B20" s="1"/>
      <c r="C20" s="1"/>
      <c r="E20" s="37"/>
    </row>
    <row r="21" spans="1:9">
      <c r="E21" s="31"/>
    </row>
    <row r="22" spans="1:9" ht="20.25">
      <c r="A22" s="16" t="s">
        <v>175</v>
      </c>
    </row>
    <row r="23" spans="1:9">
      <c r="B23" s="1"/>
    </row>
    <row r="24" spans="1:9">
      <c r="A24" s="1"/>
    </row>
    <row r="32" spans="1:9" ht="40.5" customHeight="1"/>
  </sheetData>
  <sortState ref="A3:F13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1"/>
  <sheetViews>
    <sheetView workbookViewId="0">
      <selection activeCell="A22" sqref="A22"/>
    </sheetView>
  </sheetViews>
  <sheetFormatPr defaultRowHeight="12.75"/>
  <cols>
    <col min="1" max="1" width="20.28515625" style="1" customWidth="1"/>
    <col min="2" max="2" width="11.28515625" style="1" customWidth="1"/>
    <col min="3" max="3" width="53.5703125" style="1" bestFit="1" customWidth="1"/>
    <col min="4" max="4" width="6.28515625" customWidth="1"/>
    <col min="5" max="5" width="12.5703125" bestFit="1" customWidth="1"/>
    <col min="6" max="6" width="14.85546875" customWidth="1"/>
    <col min="7" max="7" width="5.28515625" customWidth="1"/>
    <col min="8" max="8" width="3.42578125" bestFit="1" customWidth="1"/>
    <col min="9" max="9" width="7.7109375" bestFit="1" customWidth="1"/>
  </cols>
  <sheetData>
    <row r="1" spans="1:11" ht="26.25">
      <c r="A1" s="147" t="s">
        <v>10</v>
      </c>
      <c r="B1" s="148"/>
      <c r="C1" s="207" t="s">
        <v>29</v>
      </c>
      <c r="D1" s="149">
        <v>34</v>
      </c>
      <c r="E1" s="149"/>
    </row>
    <row r="2" spans="1:11" ht="20.25">
      <c r="A2" s="161" t="s">
        <v>0</v>
      </c>
      <c r="B2" s="161" t="s">
        <v>1</v>
      </c>
      <c r="C2" s="161" t="s">
        <v>2</v>
      </c>
      <c r="D2" s="135" t="s">
        <v>3</v>
      </c>
      <c r="E2" s="162"/>
      <c r="F2" s="7" t="s">
        <v>4</v>
      </c>
      <c r="I2" s="7"/>
    </row>
    <row r="3" spans="1:11" ht="15">
      <c r="A3" s="178" t="s">
        <v>75</v>
      </c>
      <c r="B3" s="178" t="s">
        <v>173</v>
      </c>
      <c r="C3" s="178" t="s">
        <v>174</v>
      </c>
      <c r="D3" s="178"/>
      <c r="E3" s="122">
        <v>2980</v>
      </c>
      <c r="F3" s="122">
        <v>600</v>
      </c>
      <c r="G3" s="31"/>
      <c r="H3" s="31"/>
      <c r="I3" s="96"/>
    </row>
    <row r="4" spans="1:11" ht="15.75">
      <c r="A4" s="242" t="s">
        <v>36</v>
      </c>
      <c r="B4" s="242" t="s">
        <v>43</v>
      </c>
      <c r="C4" s="234" t="s">
        <v>138</v>
      </c>
      <c r="D4" s="232"/>
      <c r="E4" s="144">
        <v>1060</v>
      </c>
      <c r="F4" s="144">
        <v>650</v>
      </c>
      <c r="G4" s="31"/>
      <c r="H4" s="84"/>
      <c r="I4" s="93"/>
    </row>
    <row r="5" spans="1:11" ht="15.75">
      <c r="A5" s="299" t="s">
        <v>21</v>
      </c>
      <c r="B5" s="299" t="s">
        <v>43</v>
      </c>
      <c r="C5" s="226" t="s">
        <v>137</v>
      </c>
      <c r="D5" s="234"/>
      <c r="E5" s="144">
        <v>790</v>
      </c>
      <c r="F5" s="144">
        <v>458</v>
      </c>
      <c r="G5" s="31"/>
      <c r="H5" s="84"/>
      <c r="I5" s="93"/>
    </row>
    <row r="6" spans="1:11" ht="15">
      <c r="A6" s="242" t="s">
        <v>20</v>
      </c>
      <c r="B6" s="242" t="s">
        <v>43</v>
      </c>
      <c r="C6" s="234" t="s">
        <v>139</v>
      </c>
      <c r="D6" s="178"/>
      <c r="E6" s="268">
        <v>1100</v>
      </c>
      <c r="F6" s="269">
        <v>400</v>
      </c>
      <c r="G6" s="83"/>
      <c r="H6" s="83"/>
      <c r="I6" s="96"/>
    </row>
    <row r="7" spans="1:11" ht="15">
      <c r="A7" s="299" t="s">
        <v>64</v>
      </c>
      <c r="B7" s="299" t="s">
        <v>43</v>
      </c>
      <c r="C7" s="303" t="s">
        <v>136</v>
      </c>
      <c r="D7" s="234"/>
      <c r="E7" s="268">
        <v>1000</v>
      </c>
      <c r="F7" s="269">
        <v>830</v>
      </c>
      <c r="G7" s="84"/>
      <c r="H7" s="84"/>
      <c r="I7" s="96"/>
    </row>
    <row r="8" spans="1:11" ht="15">
      <c r="A8" s="178" t="s">
        <v>67</v>
      </c>
      <c r="B8" s="178" t="s">
        <v>43</v>
      </c>
      <c r="C8" s="178" t="s">
        <v>88</v>
      </c>
      <c r="D8" s="178"/>
      <c r="E8" s="259">
        <v>450</v>
      </c>
      <c r="F8" s="204">
        <v>400</v>
      </c>
      <c r="G8" s="31"/>
      <c r="H8" s="31"/>
      <c r="I8" s="96"/>
    </row>
    <row r="9" spans="1:11" ht="15">
      <c r="A9" s="178" t="s">
        <v>66</v>
      </c>
      <c r="B9" s="178" t="s">
        <v>43</v>
      </c>
      <c r="C9" s="178" t="s">
        <v>90</v>
      </c>
      <c r="D9" s="178"/>
      <c r="E9" s="259">
        <v>450</v>
      </c>
      <c r="F9" s="204">
        <v>350</v>
      </c>
      <c r="G9" s="31"/>
      <c r="H9" s="31"/>
      <c r="I9" s="96"/>
    </row>
    <row r="10" spans="1:11" ht="15">
      <c r="A10" s="178" t="s">
        <v>65</v>
      </c>
      <c r="B10" s="178" t="s">
        <v>43</v>
      </c>
      <c r="C10" s="178" t="s">
        <v>89</v>
      </c>
      <c r="D10" s="234"/>
      <c r="E10" s="122">
        <v>450</v>
      </c>
      <c r="F10" s="122">
        <v>315</v>
      </c>
      <c r="G10" s="31"/>
      <c r="H10" s="31"/>
      <c r="I10" s="96"/>
    </row>
    <row r="11" spans="1:11" ht="15">
      <c r="A11" s="178" t="s">
        <v>86</v>
      </c>
      <c r="B11" s="178" t="s">
        <v>43</v>
      </c>
      <c r="C11" s="178" t="s">
        <v>87</v>
      </c>
      <c r="D11" s="108"/>
      <c r="E11" s="122">
        <v>590</v>
      </c>
      <c r="F11" s="122">
        <v>310</v>
      </c>
      <c r="G11" s="31"/>
      <c r="H11" s="31"/>
      <c r="I11" s="96"/>
    </row>
    <row r="12" spans="1:11" ht="15">
      <c r="A12" s="257" t="s">
        <v>84</v>
      </c>
      <c r="B12" s="178" t="s">
        <v>43</v>
      </c>
      <c r="C12" s="178" t="s">
        <v>135</v>
      </c>
      <c r="D12" s="108"/>
      <c r="E12" s="122">
        <v>600</v>
      </c>
      <c r="F12" s="122">
        <v>400</v>
      </c>
      <c r="G12" s="14"/>
      <c r="H12" s="31"/>
      <c r="I12" s="96"/>
    </row>
    <row r="13" spans="1:11" ht="15">
      <c r="A13" s="196" t="s">
        <v>133</v>
      </c>
      <c r="B13" s="178" t="s">
        <v>43</v>
      </c>
      <c r="C13" s="178" t="s">
        <v>134</v>
      </c>
      <c r="D13" s="108"/>
      <c r="E13" s="122">
        <v>500</v>
      </c>
      <c r="F13" s="122">
        <v>275</v>
      </c>
      <c r="G13" s="14"/>
      <c r="H13" s="31"/>
      <c r="I13" s="96"/>
    </row>
    <row r="14" spans="1:11" ht="15.75">
      <c r="A14" s="234"/>
      <c r="B14" s="234"/>
      <c r="C14" s="234"/>
      <c r="D14" s="234"/>
      <c r="E14" s="235"/>
      <c r="F14" s="236"/>
      <c r="G14" s="14"/>
      <c r="H14" s="75"/>
      <c r="I14" s="88"/>
      <c r="J14" s="47"/>
      <c r="K14" s="47"/>
    </row>
    <row r="15" spans="1:11" ht="15">
      <c r="A15" s="178"/>
      <c r="B15" s="178"/>
      <c r="C15" s="178"/>
      <c r="D15" s="178"/>
      <c r="E15" s="259"/>
      <c r="F15" s="204"/>
    </row>
    <row r="16" spans="1:11" ht="15">
      <c r="A16" s="234"/>
      <c r="B16" s="234"/>
      <c r="C16" s="234"/>
      <c r="D16" s="234"/>
      <c r="E16" s="240"/>
      <c r="F16" s="240"/>
    </row>
    <row r="17" spans="1:6" ht="15">
      <c r="A17" s="120"/>
      <c r="B17" s="119"/>
      <c r="C17" s="110"/>
      <c r="D17" s="119"/>
      <c r="E17" s="238">
        <f>SUM(E3:E16)</f>
        <v>9970</v>
      </c>
      <c r="F17" s="121"/>
    </row>
    <row r="18" spans="1:6" ht="20.25">
      <c r="A18" s="12" t="s">
        <v>132</v>
      </c>
      <c r="B18" s="35"/>
      <c r="C18" s="35"/>
      <c r="D18" s="24"/>
      <c r="E18" s="38"/>
    </row>
    <row r="19" spans="1:6" ht="20.25">
      <c r="A19" s="16"/>
      <c r="B19" s="35"/>
      <c r="C19" s="35"/>
      <c r="D19" s="24"/>
      <c r="E19" s="79">
        <f>COUNTA(A3:A16)</f>
        <v>11</v>
      </c>
    </row>
    <row r="20" spans="1:6" ht="15">
      <c r="A20" s="224" t="s">
        <v>42</v>
      </c>
      <c r="E20" s="205"/>
    </row>
    <row r="22" spans="1:6" ht="20.25">
      <c r="A22" s="16" t="s">
        <v>175</v>
      </c>
    </row>
    <row r="31" spans="1:6" ht="43.5" customHeight="1"/>
  </sheetData>
  <sortState ref="A3:F13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5"/>
  <sheetViews>
    <sheetView workbookViewId="0">
      <selection activeCell="A19" sqref="A19"/>
    </sheetView>
  </sheetViews>
  <sheetFormatPr defaultRowHeight="12.75"/>
  <cols>
    <col min="1" max="1" width="22.28515625" style="1" customWidth="1"/>
    <col min="2" max="2" width="14.5703125" bestFit="1" customWidth="1"/>
    <col min="3" max="3" width="46.5703125" bestFit="1" customWidth="1"/>
    <col min="4" max="4" width="6.28515625" customWidth="1"/>
    <col min="5" max="5" width="13.28515625" customWidth="1"/>
    <col min="6" max="6" width="14.85546875" customWidth="1"/>
    <col min="7" max="7" width="6.42578125" bestFit="1" customWidth="1"/>
  </cols>
  <sheetData>
    <row r="1" spans="1:7" ht="26.25">
      <c r="A1" s="147" t="s">
        <v>9</v>
      </c>
      <c r="B1" s="148"/>
      <c r="C1" s="207" t="s">
        <v>29</v>
      </c>
      <c r="D1" s="149">
        <v>35</v>
      </c>
      <c r="E1" s="163"/>
    </row>
    <row r="2" spans="1:7" ht="20.25">
      <c r="A2" s="150" t="s">
        <v>0</v>
      </c>
      <c r="B2" s="135" t="s">
        <v>1</v>
      </c>
      <c r="C2" s="135" t="s">
        <v>2</v>
      </c>
      <c r="D2" s="130" t="s">
        <v>3</v>
      </c>
      <c r="E2" s="132"/>
      <c r="F2" s="7" t="s">
        <v>4</v>
      </c>
      <c r="G2" s="89"/>
    </row>
    <row r="3" spans="1:7" ht="15">
      <c r="A3" s="242" t="s">
        <v>21</v>
      </c>
      <c r="B3" s="242" t="s">
        <v>43</v>
      </c>
      <c r="C3" s="234" t="s">
        <v>137</v>
      </c>
      <c r="D3" s="270"/>
      <c r="E3" s="144">
        <v>790</v>
      </c>
      <c r="F3" s="144">
        <v>458</v>
      </c>
      <c r="G3" s="96"/>
    </row>
    <row r="4" spans="1:7" ht="15">
      <c r="A4" s="242" t="s">
        <v>64</v>
      </c>
      <c r="B4" s="242" t="s">
        <v>43</v>
      </c>
      <c r="C4" s="267" t="s">
        <v>136</v>
      </c>
      <c r="D4" s="270"/>
      <c r="E4" s="144">
        <v>1000</v>
      </c>
      <c r="F4" s="144">
        <v>830</v>
      </c>
      <c r="G4" s="96"/>
    </row>
    <row r="5" spans="1:7" ht="15.75">
      <c r="A5" s="178" t="s">
        <v>67</v>
      </c>
      <c r="B5" s="178" t="s">
        <v>43</v>
      </c>
      <c r="C5" s="178" t="s">
        <v>88</v>
      </c>
      <c r="D5" s="122"/>
      <c r="E5" s="122">
        <v>450</v>
      </c>
      <c r="F5" s="122">
        <v>400</v>
      </c>
      <c r="G5" s="91"/>
    </row>
    <row r="6" spans="1:7" ht="15">
      <c r="A6" s="178" t="s">
        <v>66</v>
      </c>
      <c r="B6" s="178" t="s">
        <v>43</v>
      </c>
      <c r="C6" s="178" t="s">
        <v>90</v>
      </c>
      <c r="D6" s="122"/>
      <c r="E6" s="259">
        <v>450</v>
      </c>
      <c r="F6" s="204">
        <v>350</v>
      </c>
      <c r="G6" s="96"/>
    </row>
    <row r="7" spans="1:7" ht="15">
      <c r="A7" s="178" t="s">
        <v>65</v>
      </c>
      <c r="B7" s="178" t="s">
        <v>43</v>
      </c>
      <c r="C7" s="178" t="s">
        <v>89</v>
      </c>
      <c r="D7" s="122"/>
      <c r="E7" s="259">
        <v>450</v>
      </c>
      <c r="F7" s="204">
        <v>315</v>
      </c>
      <c r="G7" s="96"/>
    </row>
    <row r="8" spans="1:7" ht="15">
      <c r="A8" s="178" t="s">
        <v>84</v>
      </c>
      <c r="B8" s="178" t="s">
        <v>43</v>
      </c>
      <c r="C8" s="178" t="s">
        <v>135</v>
      </c>
      <c r="D8" s="178"/>
      <c r="E8" s="122">
        <v>600</v>
      </c>
      <c r="F8" s="122">
        <v>400</v>
      </c>
      <c r="G8" s="96"/>
    </row>
    <row r="9" spans="1:7" ht="15">
      <c r="A9" s="264" t="s">
        <v>133</v>
      </c>
      <c r="B9" s="178" t="s">
        <v>43</v>
      </c>
      <c r="C9" s="178" t="s">
        <v>134</v>
      </c>
      <c r="D9" s="178"/>
      <c r="E9" s="122">
        <v>500</v>
      </c>
      <c r="F9" s="122">
        <v>275</v>
      </c>
      <c r="G9" s="96"/>
    </row>
    <row r="10" spans="1:7" ht="15">
      <c r="A10" s="146"/>
      <c r="B10" s="146"/>
      <c r="C10" s="146"/>
      <c r="D10" s="136"/>
      <c r="E10" s="122"/>
      <c r="F10" s="121"/>
      <c r="G10" s="96"/>
    </row>
    <row r="11" spans="1:7" ht="15">
      <c r="A11" s="146"/>
      <c r="B11" s="146"/>
      <c r="C11" s="146"/>
      <c r="D11" s="113"/>
      <c r="E11" s="121"/>
      <c r="F11" s="121"/>
      <c r="G11" s="96"/>
    </row>
    <row r="12" spans="1:7" ht="15">
      <c r="A12" s="134"/>
      <c r="B12" s="111"/>
      <c r="C12" s="112"/>
      <c r="D12" s="170"/>
      <c r="E12" s="170"/>
      <c r="F12" s="177"/>
      <c r="G12" s="96"/>
    </row>
    <row r="13" spans="1:7" ht="15">
      <c r="A13" s="175"/>
      <c r="B13" s="176"/>
      <c r="C13" s="176"/>
      <c r="D13" s="122"/>
      <c r="E13" s="122"/>
      <c r="F13" s="121"/>
      <c r="G13" s="96"/>
    </row>
    <row r="14" spans="1:7" ht="15">
      <c r="A14" s="164"/>
      <c r="B14" s="165"/>
      <c r="C14" s="165"/>
      <c r="D14" s="157"/>
      <c r="E14" s="241">
        <f>SUM(E3:E13)</f>
        <v>4240</v>
      </c>
    </row>
    <row r="15" spans="1:7" ht="20.25">
      <c r="A15" s="12" t="s">
        <v>132</v>
      </c>
      <c r="B15" s="24"/>
      <c r="C15" s="24"/>
      <c r="D15" s="24"/>
      <c r="E15" s="24"/>
    </row>
    <row r="16" spans="1:7" ht="20.25">
      <c r="A16" s="16"/>
      <c r="B16" s="1"/>
      <c r="C16" s="1"/>
      <c r="E16" s="79">
        <f>COUNTA(A3:A14)</f>
        <v>7</v>
      </c>
    </row>
    <row r="17" spans="1:5" ht="15">
      <c r="A17" s="224" t="s">
        <v>42</v>
      </c>
      <c r="B17" s="1"/>
      <c r="C17" s="1"/>
      <c r="E17" s="31"/>
    </row>
    <row r="19" spans="1:5" ht="20.25">
      <c r="A19" s="16" t="s">
        <v>175</v>
      </c>
    </row>
    <row r="20" spans="1:5">
      <c r="B20" s="1"/>
    </row>
    <row r="25" spans="1:5" ht="44.45" customHeight="1"/>
  </sheetData>
  <sortState ref="A3:F9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6"/>
  <sheetViews>
    <sheetView workbookViewId="0">
      <selection activeCell="A19" sqref="A19"/>
    </sheetView>
  </sheetViews>
  <sheetFormatPr defaultRowHeight="12.75"/>
  <cols>
    <col min="1" max="1" width="16.7109375" style="1" customWidth="1"/>
    <col min="2" max="2" width="9.140625" style="1" bestFit="1" customWidth="1"/>
    <col min="3" max="3" width="41.85546875" style="1" bestFit="1" customWidth="1"/>
    <col min="4" max="4" width="6.28515625" customWidth="1"/>
    <col min="5" max="5" width="12.42578125" bestFit="1" customWidth="1"/>
    <col min="6" max="6" width="14.85546875" customWidth="1"/>
    <col min="7" max="7" width="6.42578125" bestFit="1" customWidth="1"/>
    <col min="8" max="8" width="14.5703125" bestFit="1" customWidth="1"/>
  </cols>
  <sheetData>
    <row r="1" spans="1:7" s="4" customFormat="1" ht="26.25">
      <c r="A1" s="147" t="s">
        <v>8</v>
      </c>
      <c r="B1" s="148"/>
      <c r="C1" s="207" t="s">
        <v>29</v>
      </c>
      <c r="D1" s="149">
        <v>31</v>
      </c>
      <c r="E1" s="149"/>
    </row>
    <row r="2" spans="1:7" s="7" customFormat="1" ht="20.25">
      <c r="A2" s="150" t="s">
        <v>0</v>
      </c>
      <c r="B2" s="150" t="s">
        <v>1</v>
      </c>
      <c r="C2" s="150" t="s">
        <v>2</v>
      </c>
      <c r="D2" s="135" t="s">
        <v>3</v>
      </c>
      <c r="E2" s="135"/>
      <c r="F2" s="7" t="s">
        <v>4</v>
      </c>
    </row>
    <row r="3" spans="1:7" ht="15">
      <c r="A3" s="242" t="s">
        <v>36</v>
      </c>
      <c r="B3" s="242" t="s">
        <v>43</v>
      </c>
      <c r="C3" s="234" t="s">
        <v>138</v>
      </c>
      <c r="D3" s="234"/>
      <c r="E3" s="268">
        <v>1060</v>
      </c>
      <c r="F3" s="269">
        <v>650</v>
      </c>
      <c r="G3" s="96"/>
    </row>
    <row r="4" spans="1:7" ht="15">
      <c r="A4" s="242" t="s">
        <v>21</v>
      </c>
      <c r="B4" s="242" t="s">
        <v>43</v>
      </c>
      <c r="C4" s="234" t="s">
        <v>137</v>
      </c>
      <c r="D4" s="234"/>
      <c r="E4" s="268">
        <v>790</v>
      </c>
      <c r="F4" s="269">
        <v>458</v>
      </c>
      <c r="G4" s="96"/>
    </row>
    <row r="5" spans="1:7" ht="15">
      <c r="A5" s="242" t="s">
        <v>20</v>
      </c>
      <c r="B5" s="242" t="s">
        <v>43</v>
      </c>
      <c r="C5" s="234" t="s">
        <v>139</v>
      </c>
      <c r="D5" s="234"/>
      <c r="E5" s="268">
        <v>1100</v>
      </c>
      <c r="F5" s="269">
        <v>400</v>
      </c>
      <c r="G5" s="96"/>
    </row>
    <row r="6" spans="1:7" ht="15">
      <c r="A6" s="242" t="s">
        <v>64</v>
      </c>
      <c r="B6" s="242" t="s">
        <v>43</v>
      </c>
      <c r="C6" s="267" t="s">
        <v>136</v>
      </c>
      <c r="D6" s="270"/>
      <c r="E6" s="268">
        <v>1000</v>
      </c>
      <c r="F6" s="269">
        <v>830</v>
      </c>
      <c r="G6" s="96"/>
    </row>
    <row r="7" spans="1:7" ht="15">
      <c r="A7" s="178" t="s">
        <v>67</v>
      </c>
      <c r="B7" s="178" t="s">
        <v>43</v>
      </c>
      <c r="C7" s="178" t="s">
        <v>88</v>
      </c>
      <c r="D7" s="178"/>
      <c r="E7" s="122">
        <v>450</v>
      </c>
      <c r="F7" s="122">
        <v>400</v>
      </c>
      <c r="G7" s="96"/>
    </row>
    <row r="8" spans="1:7" ht="15">
      <c r="A8" s="178" t="s">
        <v>66</v>
      </c>
      <c r="B8" s="178" t="s">
        <v>43</v>
      </c>
      <c r="C8" s="178" t="s">
        <v>90</v>
      </c>
      <c r="D8" s="178"/>
      <c r="E8" s="122">
        <v>450</v>
      </c>
      <c r="F8" s="122">
        <v>350</v>
      </c>
      <c r="G8" s="96"/>
    </row>
    <row r="9" spans="1:7" ht="15">
      <c r="A9" s="178" t="s">
        <v>65</v>
      </c>
      <c r="B9" s="178" t="s">
        <v>43</v>
      </c>
      <c r="C9" s="178" t="s">
        <v>89</v>
      </c>
      <c r="D9" s="178"/>
      <c r="E9" s="122">
        <v>450</v>
      </c>
      <c r="F9" s="122">
        <v>315</v>
      </c>
      <c r="G9" s="96"/>
    </row>
    <row r="10" spans="1:7" ht="15">
      <c r="A10" s="134"/>
      <c r="B10" s="111"/>
      <c r="C10" s="111"/>
      <c r="D10" s="113"/>
      <c r="E10" s="113"/>
      <c r="F10" s="113"/>
      <c r="G10" s="96"/>
    </row>
    <row r="11" spans="1:7" ht="15">
      <c r="A11" s="134"/>
      <c r="B11" s="111"/>
      <c r="C11" s="111"/>
      <c r="D11" s="113"/>
      <c r="E11" s="113"/>
      <c r="F11" s="113"/>
      <c r="G11" s="96"/>
    </row>
    <row r="12" spans="1:7" ht="15">
      <c r="A12" s="134"/>
      <c r="B12" s="111"/>
      <c r="C12" s="111"/>
      <c r="D12" s="113"/>
      <c r="E12" s="113"/>
      <c r="F12" s="113"/>
      <c r="G12" s="96"/>
    </row>
    <row r="13" spans="1:7" ht="15">
      <c r="A13" s="215"/>
      <c r="B13" s="216"/>
      <c r="C13" s="217"/>
      <c r="D13" s="218"/>
      <c r="E13" s="218"/>
      <c r="F13" s="113"/>
      <c r="G13" s="96"/>
    </row>
    <row r="14" spans="1:7" ht="15">
      <c r="A14" s="168"/>
      <c r="B14" s="169"/>
      <c r="C14" s="169"/>
      <c r="D14" s="121"/>
      <c r="E14" s="238">
        <f>SUM(E3:E13)</f>
        <v>5300</v>
      </c>
      <c r="F14" s="121"/>
      <c r="G14" s="96"/>
    </row>
    <row r="15" spans="1:7" ht="20.25">
      <c r="A15" s="12" t="s">
        <v>132</v>
      </c>
      <c r="B15" s="13"/>
      <c r="C15" s="13"/>
      <c r="D15" s="14"/>
      <c r="E15" s="15"/>
    </row>
    <row r="16" spans="1:7" ht="20.25">
      <c r="A16" s="16"/>
      <c r="B16" s="17"/>
      <c r="C16" s="17"/>
      <c r="D16" s="18"/>
      <c r="E16" s="74">
        <f>COUNTA(A3:A13)</f>
        <v>7</v>
      </c>
    </row>
    <row r="17" spans="1:6" ht="15">
      <c r="A17" s="224" t="s">
        <v>42</v>
      </c>
      <c r="E17" s="205"/>
      <c r="F17" s="19"/>
    </row>
    <row r="19" spans="1:6" ht="20.25">
      <c r="A19" s="16" t="s">
        <v>175</v>
      </c>
    </row>
    <row r="26" spans="1:6" ht="43.5" customHeight="1"/>
  </sheetData>
  <sortState ref="A3:F9">
    <sortCondition ref="A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0"/>
  <sheetViews>
    <sheetView workbookViewId="0">
      <selection activeCell="A19" sqref="A19"/>
    </sheetView>
  </sheetViews>
  <sheetFormatPr defaultRowHeight="12.75"/>
  <cols>
    <col min="1" max="1" width="21.85546875" style="1" customWidth="1"/>
    <col min="2" max="2" width="9.140625" bestFit="1" customWidth="1"/>
    <col min="3" max="3" width="52.85546875" bestFit="1" customWidth="1"/>
    <col min="4" max="4" width="5.85546875" style="277" customWidth="1"/>
    <col min="5" max="5" width="12.42578125" bestFit="1" customWidth="1"/>
    <col min="6" max="6" width="12.42578125" customWidth="1"/>
    <col min="7" max="7" width="12.42578125" bestFit="1" customWidth="1"/>
    <col min="8" max="8" width="14.85546875" customWidth="1"/>
    <col min="9" max="9" width="2.85546875" bestFit="1" customWidth="1"/>
    <col min="10" max="10" width="6.42578125" bestFit="1" customWidth="1"/>
    <col min="11" max="11" width="23.28515625" bestFit="1" customWidth="1"/>
  </cols>
  <sheetData>
    <row r="1" spans="1:11" s="4" customFormat="1" ht="26.25">
      <c r="A1" s="2" t="s">
        <v>22</v>
      </c>
      <c r="B1" s="103"/>
      <c r="C1" s="207" t="s">
        <v>29</v>
      </c>
      <c r="D1" s="210">
        <v>30</v>
      </c>
      <c r="E1" s="3"/>
      <c r="F1" s="271"/>
      <c r="G1" s="3"/>
      <c r="K1" s="220"/>
    </row>
    <row r="2" spans="1:11" ht="20.25">
      <c r="A2" s="5" t="s">
        <v>0</v>
      </c>
      <c r="B2" s="6" t="s">
        <v>1</v>
      </c>
      <c r="C2" s="6" t="s">
        <v>2</v>
      </c>
      <c r="D2" s="274" t="s">
        <v>3</v>
      </c>
      <c r="E2" s="274" t="s">
        <v>118</v>
      </c>
      <c r="F2" s="227" t="s">
        <v>140</v>
      </c>
      <c r="G2" s="6"/>
      <c r="H2" s="7" t="s">
        <v>4</v>
      </c>
      <c r="J2" s="89"/>
    </row>
    <row r="3" spans="1:11" ht="15">
      <c r="A3" s="178" t="s">
        <v>107</v>
      </c>
      <c r="B3" s="178" t="s">
        <v>43</v>
      </c>
      <c r="C3" s="178" t="s">
        <v>108</v>
      </c>
      <c r="D3" s="122"/>
      <c r="E3" s="122">
        <v>700</v>
      </c>
      <c r="F3" s="122">
        <v>700</v>
      </c>
      <c r="G3" s="122">
        <v>700</v>
      </c>
      <c r="H3" s="122">
        <v>300</v>
      </c>
      <c r="I3" s="31"/>
      <c r="J3" s="31"/>
    </row>
    <row r="4" spans="1:11" ht="15">
      <c r="A4" s="178" t="s">
        <v>104</v>
      </c>
      <c r="B4" s="178" t="s">
        <v>43</v>
      </c>
      <c r="C4" s="178" t="s">
        <v>105</v>
      </c>
      <c r="D4" s="122"/>
      <c r="E4" s="122">
        <v>830</v>
      </c>
      <c r="F4" s="122">
        <v>830</v>
      </c>
      <c r="G4" s="122">
        <v>830</v>
      </c>
      <c r="H4" s="122" t="s">
        <v>141</v>
      </c>
      <c r="I4" s="31"/>
      <c r="J4" s="96"/>
    </row>
    <row r="5" spans="1:11" ht="15">
      <c r="A5" s="178" t="s">
        <v>109</v>
      </c>
      <c r="B5" s="178" t="s">
        <v>43</v>
      </c>
      <c r="C5" s="178" t="s">
        <v>110</v>
      </c>
      <c r="D5" s="122"/>
      <c r="E5" s="122">
        <v>590</v>
      </c>
      <c r="F5" s="122">
        <v>590</v>
      </c>
      <c r="G5" s="122">
        <v>590</v>
      </c>
      <c r="H5" s="122">
        <v>357</v>
      </c>
      <c r="I5" s="31"/>
      <c r="J5" s="96"/>
    </row>
    <row r="6" spans="1:11" ht="15">
      <c r="A6" s="178" t="s">
        <v>116</v>
      </c>
      <c r="B6" s="178" t="s">
        <v>43</v>
      </c>
      <c r="C6" s="261" t="s">
        <v>144</v>
      </c>
      <c r="D6" s="305">
        <v>18</v>
      </c>
      <c r="E6" s="122">
        <v>1100</v>
      </c>
      <c r="F6" s="122"/>
      <c r="G6" s="122"/>
      <c r="H6" s="122">
        <v>270</v>
      </c>
      <c r="I6" s="31"/>
      <c r="J6" s="96"/>
    </row>
    <row r="7" spans="1:11" ht="15">
      <c r="A7" s="178" t="s">
        <v>115</v>
      </c>
      <c r="B7" s="203" t="s">
        <v>43</v>
      </c>
      <c r="C7" s="261" t="s">
        <v>143</v>
      </c>
      <c r="D7" s="305">
        <v>18</v>
      </c>
      <c r="E7" s="122">
        <v>2020</v>
      </c>
      <c r="F7" s="122"/>
      <c r="G7" s="122"/>
      <c r="H7" s="122">
        <v>340</v>
      </c>
      <c r="I7" s="31"/>
      <c r="J7" s="96"/>
    </row>
    <row r="8" spans="1:11" ht="15">
      <c r="A8" s="178" t="s">
        <v>127</v>
      </c>
      <c r="B8" s="110" t="s">
        <v>60</v>
      </c>
      <c r="C8" s="110" t="s">
        <v>142</v>
      </c>
      <c r="D8" s="144">
        <v>2</v>
      </c>
      <c r="E8" s="122"/>
      <c r="F8" s="122">
        <v>2800</v>
      </c>
      <c r="G8" s="122"/>
      <c r="H8" s="122">
        <v>346</v>
      </c>
      <c r="I8" s="31"/>
      <c r="J8" s="96"/>
    </row>
    <row r="9" spans="1:11" ht="15">
      <c r="A9" s="178" t="s">
        <v>125</v>
      </c>
      <c r="B9" s="108" t="s">
        <v>59</v>
      </c>
      <c r="C9" s="110" t="s">
        <v>142</v>
      </c>
      <c r="D9" s="144">
        <v>2</v>
      </c>
      <c r="E9" s="122"/>
      <c r="F9" s="122">
        <v>2800</v>
      </c>
      <c r="G9" s="122"/>
      <c r="H9" s="122">
        <v>346</v>
      </c>
      <c r="I9" s="31"/>
      <c r="J9" s="96"/>
    </row>
    <row r="10" spans="1:11" ht="15">
      <c r="A10" s="178"/>
      <c r="B10" s="178"/>
      <c r="C10" s="232"/>
      <c r="D10" s="272"/>
      <c r="E10" s="122"/>
      <c r="F10" s="122"/>
      <c r="G10" s="122"/>
      <c r="H10" s="122"/>
      <c r="I10" s="31"/>
      <c r="J10" s="96"/>
    </row>
    <row r="11" spans="1:11" ht="15">
      <c r="A11" s="178"/>
      <c r="B11" s="178"/>
      <c r="C11" s="178"/>
      <c r="D11" s="122"/>
      <c r="E11" s="122"/>
      <c r="F11" s="122"/>
      <c r="G11" s="122"/>
      <c r="H11" s="122"/>
      <c r="I11" s="31"/>
      <c r="J11" s="96"/>
    </row>
    <row r="12" spans="1:11" ht="15">
      <c r="A12" s="146"/>
      <c r="B12" s="146"/>
      <c r="C12" s="146"/>
      <c r="D12" s="109"/>
      <c r="E12" s="122"/>
      <c r="F12" s="122"/>
      <c r="G12" s="122"/>
      <c r="H12" s="122"/>
      <c r="I12" s="31"/>
      <c r="J12" s="31"/>
    </row>
    <row r="13" spans="1:11" ht="15">
      <c r="A13" s="67"/>
      <c r="B13" s="67"/>
      <c r="C13" s="67"/>
      <c r="D13" s="273"/>
      <c r="E13" s="73"/>
      <c r="F13" s="139"/>
      <c r="G13" s="73"/>
    </row>
    <row r="14" spans="1:11" ht="15">
      <c r="A14" s="69"/>
      <c r="B14" s="58"/>
      <c r="C14" s="58"/>
      <c r="D14" s="275"/>
      <c r="E14" s="50">
        <f>SUM(E3:E13)</f>
        <v>5240</v>
      </c>
      <c r="F14" s="50">
        <f>SUM(F3:F13)</f>
        <v>7720</v>
      </c>
      <c r="G14" s="50">
        <f>SUM(G3:G13)</f>
        <v>2120</v>
      </c>
    </row>
    <row r="15" spans="1:11" ht="20.25">
      <c r="A15" s="12" t="s">
        <v>132</v>
      </c>
      <c r="B15" s="36"/>
      <c r="C15" s="36"/>
      <c r="D15" s="276"/>
      <c r="E15" s="36"/>
      <c r="F15" s="36"/>
      <c r="G15" s="36"/>
    </row>
    <row r="16" spans="1:11" ht="20.25">
      <c r="A16" s="16"/>
      <c r="E16" s="74">
        <f>COUNT(E3:E13)</f>
        <v>5</v>
      </c>
      <c r="F16" s="74">
        <f>COUNT(F3:F13)</f>
        <v>5</v>
      </c>
      <c r="G16" s="74">
        <f>COUNT(G3:G13)</f>
        <v>3</v>
      </c>
    </row>
    <row r="17" spans="1:7" ht="15">
      <c r="A17" s="224" t="s">
        <v>42</v>
      </c>
      <c r="B17" s="1"/>
      <c r="C17" s="1"/>
      <c r="E17" s="44"/>
      <c r="F17" s="44"/>
      <c r="G17" s="44"/>
    </row>
    <row r="18" spans="1:7">
      <c r="E18" s="221"/>
      <c r="F18" s="221"/>
      <c r="G18" s="221"/>
    </row>
    <row r="19" spans="1:7" ht="42" customHeight="1">
      <c r="A19" s="16" t="s">
        <v>177</v>
      </c>
    </row>
    <row r="20" spans="1:7">
      <c r="B20" s="1"/>
    </row>
  </sheetData>
  <sortState ref="A3:H9">
    <sortCondition ref="A3"/>
  </sortState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29</vt:i4>
      </vt:variant>
    </vt:vector>
  </HeadingPairs>
  <TitlesOfParts>
    <vt:vector size="29" baseType="lpstr">
      <vt:lpstr>9.A</vt:lpstr>
      <vt:lpstr>9.B</vt:lpstr>
      <vt:lpstr>9.C</vt:lpstr>
      <vt:lpstr>9.D</vt:lpstr>
      <vt:lpstr>9.E</vt:lpstr>
      <vt:lpstr>9.F</vt:lpstr>
      <vt:lpstr>9.knyA</vt:lpstr>
      <vt:lpstr>9.nyB</vt:lpstr>
      <vt:lpstr>10.A</vt:lpstr>
      <vt:lpstr>10.B</vt:lpstr>
      <vt:lpstr>10.C</vt:lpstr>
      <vt:lpstr>10.D</vt:lpstr>
      <vt:lpstr>10.E</vt:lpstr>
      <vt:lpstr>10.F</vt:lpstr>
      <vt:lpstr>10.G</vt:lpstr>
      <vt:lpstr>11.A</vt:lpstr>
      <vt:lpstr>11.B</vt:lpstr>
      <vt:lpstr>11.C</vt:lpstr>
      <vt:lpstr>11.D</vt:lpstr>
      <vt:lpstr>11.E</vt:lpstr>
      <vt:lpstr>11.F</vt:lpstr>
      <vt:lpstr>11.G</vt:lpstr>
      <vt:lpstr>12.A</vt:lpstr>
      <vt:lpstr>12.B</vt:lpstr>
      <vt:lpstr>12.C</vt:lpstr>
      <vt:lpstr>12.D</vt:lpstr>
      <vt:lpstr>12.E</vt:lpstr>
      <vt:lpstr>12.F</vt:lpstr>
      <vt:lpstr>12.G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Deme Éva</cp:lastModifiedBy>
  <cp:lastPrinted>2022-06-28T21:55:16Z</cp:lastPrinted>
  <dcterms:created xsi:type="dcterms:W3CDTF">2014-04-22T17:24:49Z</dcterms:created>
  <dcterms:modified xsi:type="dcterms:W3CDTF">2022-07-01T07:59:09Z</dcterms:modified>
</cp:coreProperties>
</file>